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20" windowHeight="9165" activeTab="0"/>
  </bookViews>
  <sheets>
    <sheet name="ตัวอย่างแบบ ปร 4" sheetId="1" r:id="rId1"/>
    <sheet name="ตัวอย่างแบบ ปร 6" sheetId="2" r:id="rId2"/>
    <sheet name="Sheet3" sheetId="3" r:id="rId3"/>
  </sheets>
  <definedNames>
    <definedName name="_xlnm.Print_Titles" localSheetId="0">'ตัวอย่างแบบ ปร 4'!$2:$8</definedName>
  </definedNames>
  <calcPr fullCalcOnLoad="1"/>
</workbook>
</file>

<file path=xl/sharedStrings.xml><?xml version="1.0" encoding="utf-8"?>
<sst xmlns="http://schemas.openxmlformats.org/spreadsheetml/2006/main" count="183" uniqueCount="118">
  <si>
    <t>ตัวอย่างประมาณราคา</t>
  </si>
  <si>
    <t>รายการปริมาณงานและราคา</t>
  </si>
  <si>
    <t>รายการประมาณราคาค่า</t>
  </si>
  <si>
    <t>สถานที่ก่อสร้าง</t>
  </si>
  <si>
    <t>โรงเรียนบ้านห้วยปูลิง</t>
  </si>
  <si>
    <t>จังหวัด</t>
  </si>
  <si>
    <t>ประมาณราคาโดย</t>
  </si>
  <si>
    <t>ประมาณราคาเมื่อวันที่</t>
  </si>
  <si>
    <t xml:space="preserve"> 17 ธันวาคม 2555</t>
  </si>
  <si>
    <t>ลำดับที่</t>
  </si>
  <si>
    <t>จำนวน</t>
  </si>
  <si>
    <t>หน่วย</t>
  </si>
  <si>
    <t>ค่าวัสดุ</t>
  </si>
  <si>
    <t>ค่าแรงงาน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</si>
  <si>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</si>
  <si>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</si>
  <si>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</si>
  <si>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</si>
  <si>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งานมุงหลังคา</t>
  </si>
  <si>
    <t>-</t>
  </si>
  <si>
    <t xml:space="preserve">กระเบื้องลอนคู่ ขนาด 0.50x1.20 ม.หนา 5 มม. </t>
  </si>
  <si>
    <t>แผ่น</t>
  </si>
  <si>
    <t>ครอบกระเบื้องลอนคู่</t>
  </si>
  <si>
    <t>อุปกรณ์ยึดกระเบื้อง</t>
  </si>
  <si>
    <t>ตัว</t>
  </si>
  <si>
    <t>เมตร</t>
  </si>
  <si>
    <t>งานฝ้าเพดาน</t>
  </si>
  <si>
    <t>ฝ้าเพดานกระเบื้องแผ่นเรียบ 4 มม. คร่าวไม้เนื้อแข็ง</t>
  </si>
  <si>
    <t>ตร.ม.</t>
  </si>
  <si>
    <t>บัวฝ้าเพดาน 1/2"x2"</t>
  </si>
  <si>
    <t>ทาสีพลาสติกฝ้าเพดาน</t>
  </si>
  <si>
    <t>ทาสีน้ำมันบัวฝ้าเพดาน</t>
  </si>
  <si>
    <t>งานพื้น</t>
  </si>
  <si>
    <t>พื้นปูกระเบื้องเซรามิค</t>
  </si>
  <si>
    <t>งานผนัง</t>
  </si>
  <si>
    <t>ผนังก่ออิฐมอญครึ่งแผ่น</t>
  </si>
  <si>
    <t>ฉาบปูนเรียบผนัง</t>
  </si>
  <si>
    <t>งานประตูหน้าต่างและช่องแสง/ระบายอากาศ</t>
  </si>
  <si>
    <t>ประตูไม้อัดสักขนาด 0.90 x 2.00 ม. พร้อมอุปกรณ์</t>
  </si>
  <si>
    <t>ชุด</t>
  </si>
  <si>
    <t>รวมค่าแรง</t>
  </si>
  <si>
    <t>หน้าต่างไม้สักท้องตลาดขนาด 0.70 x 1.10 ม. พร้อมอุปกรณ์</t>
  </si>
  <si>
    <t>บาน</t>
  </si>
  <si>
    <t>มุ้งลวดประตู ขนาด 0.90 x 2.00 ม. พร้อมอุปกรณ์</t>
  </si>
  <si>
    <t>มุ้งลวดหน้าต่าง ขนาด 0.70 x 1.10 ม. พร้อมอุปกรณ์</t>
  </si>
  <si>
    <t>งานบันได</t>
  </si>
  <si>
    <t xml:space="preserve">แม่บันไดไม้เนื้อแข็ง </t>
  </si>
  <si>
    <t>ลบ.ฟ.</t>
  </si>
  <si>
    <t>งานสุขภัณฑ์และอุปกรณ์ห้องน้ำ-ส้วม</t>
  </si>
  <si>
    <t>โถส้วมนั่งยองแบบราดน้ำ มีฐานสีขาว</t>
  </si>
  <si>
    <t>ฝักบัวอาบน้ำชนิดสายอ่อน พร้อมก๊อกเดี่ยว</t>
  </si>
  <si>
    <t>ราวแขวนผ้า สแตนเลสแบบราวเดี่ยว 60 ซม.</t>
  </si>
  <si>
    <t>ที่วางสบู่ เซรามิค</t>
  </si>
  <si>
    <t>ตะแกรงน้ำทิ้งสแตนเลส ขนาด 2 นิ้ว</t>
  </si>
  <si>
    <t>อัน</t>
  </si>
  <si>
    <t xml:space="preserve">ก๊อกน้ำ  </t>
  </si>
  <si>
    <t>งานทาสี</t>
  </si>
  <si>
    <t>ทาสีพลาสติกอิมัลชั่น</t>
  </si>
  <si>
    <t>งานเดินท่อน้ำดีและท่อโสโครก</t>
  </si>
  <si>
    <t>จุด</t>
  </si>
  <si>
    <t>เดินท่อน้ำประปา</t>
  </si>
  <si>
    <t>งานไฟฟ้า</t>
  </si>
  <si>
    <t>โคมไฟฟ้า 1x36 W.</t>
  </si>
  <si>
    <t>โคมไฟฟ้า 1x18 W.</t>
  </si>
  <si>
    <t>ปลั๊กไฟฟ้า (มีสายดิน)</t>
  </si>
  <si>
    <t>สวิทซ์เดี่ยว</t>
  </si>
  <si>
    <t>รวมค่าวัสดุและค่าแรงงาน</t>
  </si>
  <si>
    <t>ค่าใช้จ่ายในรูป Factor F</t>
  </si>
  <si>
    <t>1.2726</t>
  </si>
  <si>
    <t>รวมเป็นเงิน (A)</t>
  </si>
  <si>
    <t>ค่าใช้จ่ายพิเศษตามข้อกำหนด และค่าใช้จ่ายอื่นที่จำเป็นต้องมี</t>
  </si>
  <si>
    <t>ค่าขนส่ง</t>
  </si>
  <si>
    <t>เที่ยว</t>
  </si>
  <si>
    <t>รวมเป็นเงิน (B)</t>
  </si>
  <si>
    <t>รวมค่าดำเนินการทั้งสิ้น (A + B)</t>
  </si>
  <si>
    <t>ยอดสุทธิ</t>
  </si>
  <si>
    <t xml:space="preserve">หมายเหตุ   </t>
  </si>
  <si>
    <t>จำนวน/ปริมาณวัสดุให้เป็นไปตามข้อเท็จจริงของแต่ละโรงเรียน</t>
  </si>
  <si>
    <t>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 2555</t>
  </si>
  <si>
    <t>สรุปราคาค่าปรับปรุง-ซ่อมแซม</t>
  </si>
  <si>
    <t>หน่วยงาน</t>
  </si>
  <si>
    <t>ประมาณราคา แบบ ปร.4 และ ปร.6 ทั้งหมด</t>
  </si>
  <si>
    <t>รายการ</t>
  </si>
  <si>
    <t>ค่าก่อสร้าง</t>
  </si>
  <si>
    <t>หน่วย : บาท</t>
  </si>
  <si>
    <t>สรุป</t>
  </si>
  <si>
    <t>ค่าปรับปรุง-ซ่อมแซม</t>
  </si>
  <si>
    <t xml:space="preserve">          </t>
  </si>
  <si>
    <t xml:space="preserve">รวมค่าก่อสร้างเป็นเงินทั้งสิ้น   </t>
  </si>
  <si>
    <t>**</t>
  </si>
  <si>
    <t>ผู้ประมาณราคา</t>
  </si>
  <si>
    <t>รับรองความถูกต้อง</t>
  </si>
  <si>
    <t>ผู้อำนวยการโรงเรียน</t>
  </si>
  <si>
    <t>ตรวจสอบความถูกต้อง</t>
  </si>
  <si>
    <t>ปรับปรุง-ซ่อมแซมอาคารบ้านพักครู แบบอื่นๆ สร้างเอง</t>
  </si>
  <si>
    <t>(เก้าหมื่นบาทถ้วน)</t>
  </si>
  <si>
    <t>นายเวชน้อย   วงค์บุญ</t>
  </si>
  <si>
    <t>ปรับปรุง-ซ่อมแซมเรือนพักนอน แบบสร้างเอง</t>
  </si>
  <si>
    <t>แม่ฮ่องสอน</t>
  </si>
  <si>
    <t>สำนักงานเขตพื้นที่การศึกษาประถมศึกษาแม่ฮ่องสอน  เขต 1</t>
  </si>
  <si>
    <t>สมบัติ นีกรี</t>
  </si>
  <si>
    <r>
      <t>(</t>
    </r>
    <r>
      <rPr>
        <sz val="10"/>
        <rFont val="TH SarabunPSK"/>
        <family val="2"/>
      </rPr>
      <t>นายสมบัติ  นีกรี</t>
    </r>
    <r>
      <rPr>
        <sz val="14"/>
        <rFont val="TH SarabunPSK"/>
        <family val="2"/>
      </rPr>
      <t>)</t>
    </r>
  </si>
  <si>
    <t>ประเวช  บุญทะวงค์</t>
  </si>
  <si>
    <r>
      <t>(</t>
    </r>
    <r>
      <rPr>
        <sz val="10"/>
        <rFont val="TH SarabunPSK"/>
        <family val="2"/>
      </rPr>
      <t>นายประเวช  บุญทะวงค์</t>
    </r>
    <r>
      <rPr>
        <sz val="14"/>
        <rFont val="TH SarabunPSK"/>
        <family val="2"/>
      </rPr>
      <t>)</t>
    </r>
  </si>
  <si>
    <t>ผู้อำนวยการกลุ่มนโยบายและแผน</t>
  </si>
  <si>
    <r>
      <t>(</t>
    </r>
    <r>
      <rPr>
        <sz val="10"/>
        <rFont val="TH SarabunPSK"/>
        <family val="2"/>
      </rPr>
      <t>นายเวชน้อย  วงค์บุญ.</t>
    </r>
    <r>
      <rPr>
        <sz val="14"/>
        <rFont val="TH SarabunPSK"/>
        <family val="2"/>
      </rPr>
      <t>)</t>
    </r>
  </si>
  <si>
    <t>เวชน้อย  วงค์บุญ</t>
  </si>
  <si>
    <t>แบบ ปร.4</t>
  </si>
  <si>
    <t>แบบ ปร.6</t>
  </si>
  <si>
    <t>(..............................ตัวอักษร.....................................................)</t>
  </si>
  <si>
    <t>(ลงชื่อ)....................................................................  ผู้ประมาณราคา</t>
  </si>
  <si>
    <t xml:space="preserve"> (..........................................................................................)</t>
  </si>
  <si>
    <t xml:space="preserve"> -</t>
  </si>
  <si>
    <t>ราคาวัสดุและค่าแรงงานให้ใช้ราคามาตรฐาน/พาณิชย์จังหวัด/ราคาท้องถิ่นเป็นเกณฑ์</t>
  </si>
  <si>
    <t>ห้ามเปลี่ยนแบบฟอร์ม และให้ใช้โปรแกรม Excel เท่านั้น</t>
  </si>
  <si>
    <t xml:space="preserve">แม่ฮ่องสอน </t>
  </si>
  <si>
    <t xml:space="preserve">โรงเรียนบ้านห้วยปูลิง  ตำบลห้วยปูลิง  อำเภอเมือง </t>
  </si>
  <si>
    <t>ปรับปรุงซ่อมแซมอาคารเรียนแบบ 017 จำนวน 1 หลัง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</si>
</sst>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[$-101041E]d\ mmmm\ yy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8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b/>
      <sz val="2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u val="single"/>
      <sz val="14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thin"/>
      <bottom style="double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/>
      <right/>
      <top style="hair"/>
      <bottom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hair"/>
    </border>
    <border>
      <left/>
      <right/>
      <top style="hair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9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34">
      <alignment/>
      <protection/>
    </xf>
    <xf numFmtId="0" fontId="8" fillId="0" borderId="0" xfId="34" applyFont="1" applyBorder="1">
      <alignment/>
      <protection/>
    </xf>
    <xf numFmtId="188" fontId="8" fillId="0" borderId="0" xfId="33" applyNumberFormat="1" applyFont="1" applyBorder="1" applyAlignment="1">
      <alignment/>
    </xf>
    <xf numFmtId="188" fontId="8" fillId="0" borderId="10" xfId="33" applyNumberFormat="1" applyFont="1" applyBorder="1" applyAlignment="1" applyProtection="1">
      <alignment/>
      <protection locked="0"/>
    </xf>
    <xf numFmtId="0" fontId="8" fillId="0" borderId="10" xfId="34" applyFont="1" applyBorder="1" applyProtection="1">
      <alignment/>
      <protection locked="0"/>
    </xf>
    <xf numFmtId="187" fontId="8" fillId="0" borderId="10" xfId="33" applyNumberFormat="1" applyFont="1" applyBorder="1" applyAlignment="1" applyProtection="1">
      <alignment/>
      <protection locked="0"/>
    </xf>
    <xf numFmtId="0" fontId="8" fillId="0" borderId="11" xfId="34" applyFont="1" applyBorder="1" applyAlignment="1" applyProtection="1">
      <alignment horizontal="right"/>
      <protection locked="0"/>
    </xf>
    <xf numFmtId="0" fontId="8" fillId="0" borderId="10" xfId="34" applyFont="1" applyBorder="1" applyAlignment="1" applyProtection="1">
      <alignment horizontal="center"/>
      <protection locked="0"/>
    </xf>
    <xf numFmtId="187" fontId="8" fillId="0" borderId="12" xfId="33" applyNumberFormat="1" applyFont="1" applyBorder="1" applyAlignment="1" applyProtection="1">
      <alignment/>
      <protection locked="0"/>
    </xf>
    <xf numFmtId="188" fontId="8" fillId="0" borderId="10" xfId="33" applyNumberFormat="1" applyFont="1" applyBorder="1" applyAlignment="1" applyProtection="1">
      <alignment horizontal="left"/>
      <protection locked="0"/>
    </xf>
    <xf numFmtId="0" fontId="8" fillId="0" borderId="10" xfId="34" applyFont="1" applyBorder="1" applyAlignment="1" applyProtection="1">
      <alignment horizontal="left"/>
      <protection locked="0"/>
    </xf>
    <xf numFmtId="0" fontId="7" fillId="0" borderId="0" xfId="46" applyFont="1" applyBorder="1">
      <alignment/>
      <protection/>
    </xf>
    <xf numFmtId="49" fontId="7" fillId="0" borderId="0" xfId="46" applyNumberFormat="1" applyFont="1" applyBorder="1" applyAlignment="1">
      <alignment horizontal="left"/>
      <protection/>
    </xf>
    <xf numFmtId="187" fontId="7" fillId="0" borderId="0" xfId="33" applyNumberFormat="1" applyFont="1" applyBorder="1" applyAlignment="1" applyProtection="1">
      <alignment/>
      <protection locked="0"/>
    </xf>
    <xf numFmtId="188" fontId="8" fillId="0" borderId="13" xfId="33" applyNumberFormat="1" applyFont="1" applyBorder="1" applyAlignment="1" applyProtection="1">
      <alignment/>
      <protection locked="0"/>
    </xf>
    <xf numFmtId="0" fontId="7" fillId="0" borderId="10" xfId="34" applyFont="1" applyBorder="1" applyAlignment="1" applyProtection="1">
      <alignment horizontal="center"/>
      <protection locked="0"/>
    </xf>
    <xf numFmtId="0" fontId="8" fillId="0" borderId="13" xfId="34" applyFont="1" applyBorder="1" applyProtection="1">
      <alignment/>
      <protection locked="0"/>
    </xf>
    <xf numFmtId="187" fontId="8" fillId="0" borderId="13" xfId="33" applyNumberFormat="1" applyFont="1" applyBorder="1" applyAlignment="1" applyProtection="1">
      <alignment/>
      <protection locked="0"/>
    </xf>
    <xf numFmtId="43" fontId="8" fillId="0" borderId="10" xfId="33" applyFont="1" applyBorder="1" applyAlignment="1" applyProtection="1">
      <alignment/>
      <protection locked="0"/>
    </xf>
    <xf numFmtId="43" fontId="8" fillId="0" borderId="10" xfId="33" applyFont="1" applyBorder="1" applyAlignment="1" applyProtection="1">
      <alignment horizontal="center"/>
      <protection locked="0"/>
    </xf>
    <xf numFmtId="43" fontId="8" fillId="0" borderId="11" xfId="33" applyFont="1" applyBorder="1" applyAlignment="1" applyProtection="1">
      <alignment horizontal="center"/>
      <protection locked="0"/>
    </xf>
    <xf numFmtId="43" fontId="8" fillId="0" borderId="12" xfId="33" applyFont="1" applyBorder="1" applyAlignment="1" applyProtection="1">
      <alignment horizontal="center"/>
      <protection locked="0"/>
    </xf>
    <xf numFmtId="43" fontId="8" fillId="0" borderId="13" xfId="33" applyFont="1" applyBorder="1" applyAlignment="1" applyProtection="1">
      <alignment horizontal="center"/>
      <protection locked="0"/>
    </xf>
    <xf numFmtId="43" fontId="8" fillId="0" borderId="13" xfId="33" applyFont="1" applyBorder="1" applyAlignment="1" applyProtection="1">
      <alignment/>
      <protection locked="0"/>
    </xf>
    <xf numFmtId="43" fontId="8" fillId="0" borderId="14" xfId="33" applyFont="1" applyBorder="1" applyAlignment="1" applyProtection="1">
      <alignment horizontal="center"/>
      <protection locked="0"/>
    </xf>
    <xf numFmtId="43" fontId="8" fillId="0" borderId="0" xfId="33" applyFont="1" applyBorder="1" applyAlignment="1">
      <alignment/>
    </xf>
    <xf numFmtId="43" fontId="8" fillId="0" borderId="0" xfId="33" applyFont="1" applyBorder="1" applyAlignment="1">
      <alignment horizontal="center"/>
    </xf>
    <xf numFmtId="43" fontId="7" fillId="0" borderId="15" xfId="33" applyFont="1" applyBorder="1" applyAlignment="1">
      <alignment horizontal="center"/>
    </xf>
    <xf numFmtId="0" fontId="8" fillId="0" borderId="16" xfId="34" applyFont="1" applyBorder="1" applyAlignment="1" applyProtection="1">
      <alignment horizontal="right"/>
      <protection locked="0"/>
    </xf>
    <xf numFmtId="0" fontId="7" fillId="0" borderId="17" xfId="34" applyFont="1" applyBorder="1" applyAlignment="1" applyProtection="1">
      <alignment horizontal="center"/>
      <protection locked="0"/>
    </xf>
    <xf numFmtId="43" fontId="7" fillId="0" borderId="0" xfId="33" applyFont="1" applyBorder="1" applyAlignment="1">
      <alignment horizontal="left"/>
    </xf>
    <xf numFmtId="0" fontId="8" fillId="0" borderId="0" xfId="46" applyFont="1" applyBorder="1">
      <alignment/>
      <protection/>
    </xf>
    <xf numFmtId="0" fontId="8" fillId="0" borderId="17" xfId="34" applyFont="1" applyBorder="1" applyAlignment="1" applyProtection="1">
      <alignment horizontal="center"/>
      <protection locked="0"/>
    </xf>
    <xf numFmtId="0" fontId="7" fillId="0" borderId="0" xfId="34" applyFont="1" applyBorder="1" applyAlignment="1">
      <alignment horizontal="center"/>
      <protection/>
    </xf>
    <xf numFmtId="188" fontId="8" fillId="0" borderId="17" xfId="33" applyNumberFormat="1" applyFont="1" applyBorder="1" applyAlignment="1" applyProtection="1">
      <alignment horizontal="left"/>
      <protection locked="0"/>
    </xf>
    <xf numFmtId="43" fontId="8" fillId="0" borderId="17" xfId="33" applyFont="1" applyBorder="1" applyAlignment="1" applyProtection="1">
      <alignment/>
      <protection locked="0"/>
    </xf>
    <xf numFmtId="43" fontId="8" fillId="0" borderId="17" xfId="33" applyFont="1" applyBorder="1" applyAlignment="1" applyProtection="1">
      <alignment horizontal="center"/>
      <protection locked="0"/>
    </xf>
    <xf numFmtId="43" fontId="8" fillId="0" borderId="18" xfId="33" applyFont="1" applyBorder="1" applyAlignment="1" applyProtection="1">
      <alignment horizontal="center"/>
      <protection locked="0"/>
    </xf>
    <xf numFmtId="187" fontId="8" fillId="0" borderId="18" xfId="33" applyNumberFormat="1" applyFont="1" applyBorder="1" applyAlignment="1" applyProtection="1">
      <alignment/>
      <protection locked="0"/>
    </xf>
    <xf numFmtId="0" fontId="7" fillId="0" borderId="19" xfId="34" applyFont="1" applyBorder="1" applyAlignment="1" applyProtection="1">
      <alignment/>
      <protection locked="0"/>
    </xf>
    <xf numFmtId="0" fontId="7" fillId="0" borderId="20" xfId="34" applyFont="1" applyBorder="1" applyAlignment="1" applyProtection="1">
      <alignment/>
      <protection locked="0"/>
    </xf>
    <xf numFmtId="43" fontId="8" fillId="0" borderId="21" xfId="33" applyFont="1" applyBorder="1" applyAlignment="1" applyProtection="1">
      <alignment/>
      <protection locked="0"/>
    </xf>
    <xf numFmtId="49" fontId="8" fillId="0" borderId="20" xfId="34" applyNumberFormat="1" applyFont="1" applyBorder="1" applyAlignment="1">
      <alignment horizontal="right"/>
      <protection/>
    </xf>
    <xf numFmtId="43" fontId="8" fillId="0" borderId="20" xfId="33" applyFont="1" applyBorder="1" applyAlignment="1">
      <alignment horizontal="left"/>
    </xf>
    <xf numFmtId="0" fontId="7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Alignment="1" applyProtection="1">
      <alignment horizontal="right"/>
      <protection locked="0"/>
    </xf>
    <xf numFmtId="0" fontId="8" fillId="0" borderId="0" xfId="34" applyFont="1" applyBorder="1" applyAlignment="1" applyProtection="1">
      <alignment horizontal="center"/>
      <protection locked="0"/>
    </xf>
    <xf numFmtId="188" fontId="8" fillId="0" borderId="0" xfId="33" applyNumberFormat="1" applyFont="1" applyBorder="1" applyAlignment="1" applyProtection="1">
      <alignment horizontal="left"/>
      <protection locked="0"/>
    </xf>
    <xf numFmtId="43" fontId="8" fillId="0" borderId="0" xfId="33" applyFont="1" applyBorder="1" applyAlignment="1" applyProtection="1">
      <alignment/>
      <protection locked="0"/>
    </xf>
    <xf numFmtId="43" fontId="8" fillId="0" borderId="0" xfId="33" applyFont="1" applyBorder="1" applyAlignment="1" applyProtection="1">
      <alignment horizontal="center"/>
      <protection locked="0"/>
    </xf>
    <xf numFmtId="187" fontId="8" fillId="0" borderId="0" xfId="33" applyNumberFormat="1" applyFont="1" applyBorder="1" applyAlignment="1" applyProtection="1">
      <alignment/>
      <protection locked="0"/>
    </xf>
    <xf numFmtId="0" fontId="8" fillId="0" borderId="0" xfId="34" applyFont="1" applyBorder="1" applyAlignment="1" applyProtection="1">
      <alignment horizontal="left"/>
      <protection locked="0"/>
    </xf>
    <xf numFmtId="43" fontId="8" fillId="0" borderId="21" xfId="33" applyFont="1" applyBorder="1" applyAlignment="1" applyProtection="1">
      <alignment horizontal="center"/>
      <protection locked="0"/>
    </xf>
    <xf numFmtId="0" fontId="8" fillId="0" borderId="20" xfId="34" applyFont="1" applyBorder="1" applyAlignment="1" applyProtection="1">
      <alignment/>
      <protection locked="0"/>
    </xf>
    <xf numFmtId="43" fontId="8" fillId="0" borderId="20" xfId="33" applyFont="1" applyBorder="1" applyAlignment="1" applyProtection="1">
      <alignment horizontal="center"/>
      <protection locked="0"/>
    </xf>
    <xf numFmtId="187" fontId="8" fillId="0" borderId="22" xfId="33" applyNumberFormat="1" applyFont="1" applyBorder="1" applyAlignment="1" applyProtection="1">
      <alignment/>
      <protection locked="0"/>
    </xf>
    <xf numFmtId="43" fontId="8" fillId="0" borderId="15" xfId="33" applyFont="1" applyBorder="1" applyAlignment="1" applyProtection="1">
      <alignment/>
      <protection locked="0"/>
    </xf>
    <xf numFmtId="0" fontId="8" fillId="0" borderId="19" xfId="34" applyFont="1" applyBorder="1" applyAlignment="1" applyProtection="1">
      <alignment/>
      <protection locked="0"/>
    </xf>
    <xf numFmtId="43" fontId="8" fillId="0" borderId="10" xfId="33" applyFont="1" applyFill="1" applyBorder="1" applyAlignment="1" applyProtection="1">
      <alignment/>
      <protection locked="0"/>
    </xf>
    <xf numFmtId="0" fontId="7" fillId="0" borderId="13" xfId="34" applyFont="1" applyBorder="1" applyAlignment="1" applyProtection="1">
      <alignment horizontal="center"/>
      <protection locked="0"/>
    </xf>
    <xf numFmtId="0" fontId="8" fillId="0" borderId="0" xfId="46" applyFont="1" applyBorder="1" applyAlignment="1">
      <alignment horizontal="right"/>
      <protection/>
    </xf>
    <xf numFmtId="0" fontId="2" fillId="0" borderId="0" xfId="34">
      <alignment/>
      <protection/>
    </xf>
    <xf numFmtId="188" fontId="4" fillId="0" borderId="23" xfId="33" applyNumberFormat="1" applyFont="1" applyBorder="1" applyAlignment="1">
      <alignment horizontal="center" vertical="center" wrapText="1"/>
    </xf>
    <xf numFmtId="188" fontId="4" fillId="0" borderId="24" xfId="33" applyNumberFormat="1" applyFont="1" applyBorder="1" applyAlignment="1">
      <alignment horizontal="center" vertical="center" wrapText="1"/>
    </xf>
    <xf numFmtId="188" fontId="3" fillId="0" borderId="0" xfId="33" applyNumberFormat="1" applyFont="1" applyAlignment="1">
      <alignment horizontal="left"/>
    </xf>
    <xf numFmtId="188" fontId="4" fillId="0" borderId="11" xfId="33" applyNumberFormat="1" applyFont="1" applyBorder="1" applyAlignment="1">
      <alignment horizontal="right"/>
    </xf>
    <xf numFmtId="0" fontId="3" fillId="0" borderId="11" xfId="34" applyFont="1" applyBorder="1">
      <alignment/>
      <protection/>
    </xf>
    <xf numFmtId="0" fontId="3" fillId="0" borderId="25" xfId="34" applyFont="1" applyBorder="1">
      <alignment/>
      <protection/>
    </xf>
    <xf numFmtId="188" fontId="3" fillId="0" borderId="25" xfId="33" applyNumberFormat="1" applyFont="1" applyBorder="1" applyAlignment="1">
      <alignment/>
    </xf>
    <xf numFmtId="0" fontId="3" fillId="0" borderId="10" xfId="34" applyFont="1" applyBorder="1">
      <alignment/>
      <protection/>
    </xf>
    <xf numFmtId="0" fontId="3" fillId="0" borderId="10" xfId="34" applyFont="1" applyBorder="1" applyAlignment="1">
      <alignment horizontal="center"/>
      <protection/>
    </xf>
    <xf numFmtId="0" fontId="3" fillId="0" borderId="0" xfId="34" applyFont="1" applyAlignment="1">
      <alignment vertical="center"/>
      <protection/>
    </xf>
    <xf numFmtId="0" fontId="3" fillId="0" borderId="26" xfId="34" applyFont="1" applyBorder="1" applyAlignment="1">
      <alignment horizontal="left"/>
      <protection/>
    </xf>
    <xf numFmtId="0" fontId="3" fillId="0" borderId="26" xfId="34" applyFont="1" applyBorder="1" applyAlignment="1">
      <alignment horizontal="center"/>
      <protection/>
    </xf>
    <xf numFmtId="0" fontId="3" fillId="0" borderId="26" xfId="34" applyFont="1" applyBorder="1" applyAlignment="1">
      <alignment horizontal="right"/>
      <protection/>
    </xf>
    <xf numFmtId="0" fontId="3" fillId="0" borderId="24" xfId="34" applyFont="1" applyBorder="1">
      <alignment/>
      <protection/>
    </xf>
    <xf numFmtId="0" fontId="3" fillId="0" borderId="27" xfId="34" applyFont="1" applyBorder="1">
      <alignment/>
      <protection/>
    </xf>
    <xf numFmtId="188" fontId="3" fillId="0" borderId="28" xfId="33" applyNumberFormat="1" applyFont="1" applyBorder="1" applyAlignment="1">
      <alignment/>
    </xf>
    <xf numFmtId="188" fontId="3" fillId="0" borderId="29" xfId="33" applyNumberFormat="1" applyFont="1" applyBorder="1" applyAlignment="1">
      <alignment/>
    </xf>
    <xf numFmtId="0" fontId="3" fillId="0" borderId="30" xfId="34" applyFont="1" applyBorder="1">
      <alignment/>
      <protection/>
    </xf>
    <xf numFmtId="0" fontId="6" fillId="0" borderId="25" xfId="34" applyFont="1" applyBorder="1">
      <alignment/>
      <protection/>
    </xf>
    <xf numFmtId="0" fontId="3" fillId="0" borderId="31" xfId="34" applyFont="1" applyBorder="1">
      <alignment/>
      <protection/>
    </xf>
    <xf numFmtId="189" fontId="3" fillId="0" borderId="26" xfId="34" applyNumberFormat="1" applyFont="1" applyBorder="1" applyAlignment="1">
      <alignment horizontal="left"/>
      <protection/>
    </xf>
    <xf numFmtId="0" fontId="4" fillId="0" borderId="23" xfId="34" applyFont="1" applyBorder="1" applyAlignment="1">
      <alignment horizontal="center"/>
      <protection/>
    </xf>
    <xf numFmtId="0" fontId="3" fillId="0" borderId="32" xfId="34" applyFont="1" applyBorder="1">
      <alignment/>
      <protection/>
    </xf>
    <xf numFmtId="43" fontId="3" fillId="0" borderId="10" xfId="33" applyFont="1" applyBorder="1" applyAlignment="1">
      <alignment/>
    </xf>
    <xf numFmtId="43" fontId="3" fillId="0" borderId="27" xfId="33" applyFont="1" applyBorder="1" applyAlignment="1">
      <alignment/>
    </xf>
    <xf numFmtId="43" fontId="3" fillId="0" borderId="24" xfId="33" applyFont="1" applyBorder="1" applyAlignment="1">
      <alignment/>
    </xf>
    <xf numFmtId="0" fontId="3" fillId="0" borderId="0" xfId="34" applyFont="1" applyBorder="1" applyAlignment="1">
      <alignment horizontal="center"/>
      <protection/>
    </xf>
    <xf numFmtId="0" fontId="3" fillId="0" borderId="0" xfId="34" applyFont="1" applyBorder="1">
      <alignment/>
      <protection/>
    </xf>
    <xf numFmtId="188" fontId="3" fillId="0" borderId="0" xfId="33" applyNumberFormat="1" applyFont="1" applyBorder="1" applyAlignment="1">
      <alignment/>
    </xf>
    <xf numFmtId="0" fontId="11" fillId="0" borderId="0" xfId="34" applyFont="1" applyAlignment="1">
      <alignment horizontal="center"/>
      <protection/>
    </xf>
    <xf numFmtId="0" fontId="3" fillId="0" borderId="0" xfId="34" applyFont="1" applyAlignment="1">
      <alignment horizontal="center"/>
      <protection/>
    </xf>
    <xf numFmtId="0" fontId="14" fillId="0" borderId="0" xfId="34" applyFont="1" applyAlignment="1">
      <alignment horizontal="center"/>
      <protection/>
    </xf>
    <xf numFmtId="0" fontId="8" fillId="0" borderId="0" xfId="46" applyFont="1" applyFill="1" applyBorder="1" applyAlignment="1">
      <alignment horizontal="right"/>
      <protection/>
    </xf>
    <xf numFmtId="0" fontId="8" fillId="0" borderId="0" xfId="46" applyFont="1" applyFill="1" applyBorder="1">
      <alignment/>
      <protection/>
    </xf>
    <xf numFmtId="188" fontId="7" fillId="0" borderId="33" xfId="33" applyNumberFormat="1" applyFont="1" applyBorder="1" applyAlignment="1">
      <alignment horizontal="center" vertical="center"/>
    </xf>
    <xf numFmtId="0" fontId="7" fillId="0" borderId="33" xfId="34" applyFont="1" applyBorder="1" applyAlignment="1">
      <alignment horizontal="center" vertical="center"/>
      <protection/>
    </xf>
    <xf numFmtId="0" fontId="4" fillId="0" borderId="0" xfId="34" applyFont="1" applyAlignment="1">
      <alignment horizontal="center"/>
      <protection/>
    </xf>
    <xf numFmtId="0" fontId="7" fillId="0" borderId="0" xfId="34" applyNumberFormat="1" applyFont="1" applyBorder="1" applyAlignment="1">
      <alignment horizontal="left"/>
      <protection/>
    </xf>
    <xf numFmtId="0" fontId="8" fillId="0" borderId="0" xfId="34" applyNumberFormat="1" applyFont="1" applyBorder="1" applyAlignment="1">
      <alignment horizontal="left"/>
      <protection/>
    </xf>
    <xf numFmtId="0" fontId="8" fillId="0" borderId="0" xfId="34" applyNumberFormat="1" applyFont="1" applyBorder="1" applyAlignment="1">
      <alignment/>
      <protection/>
    </xf>
    <xf numFmtId="0" fontId="8" fillId="0" borderId="0" xfId="34" applyNumberFormat="1" applyFont="1" applyFill="1" applyBorder="1" applyAlignment="1">
      <alignment horizontal="left"/>
      <protection/>
    </xf>
    <xf numFmtId="43" fontId="7" fillId="0" borderId="0" xfId="33" applyFont="1" applyBorder="1" applyAlignment="1">
      <alignment horizontal="left"/>
    </xf>
    <xf numFmtId="189" fontId="8" fillId="0" borderId="0" xfId="34" applyNumberFormat="1" applyFont="1" applyBorder="1" applyAlignment="1">
      <alignment horizontal="left"/>
      <protection/>
    </xf>
    <xf numFmtId="0" fontId="8" fillId="0" borderId="11" xfId="34" applyFont="1" applyBorder="1" applyAlignment="1" applyProtection="1">
      <alignment horizontal="left"/>
      <protection locked="0"/>
    </xf>
    <xf numFmtId="0" fontId="8" fillId="0" borderId="12" xfId="34" applyFont="1" applyBorder="1" applyAlignment="1" applyProtection="1">
      <alignment horizontal="left"/>
      <protection locked="0"/>
    </xf>
    <xf numFmtId="43" fontId="7" fillId="0" borderId="23" xfId="33" applyFont="1" applyBorder="1" applyAlignment="1">
      <alignment horizontal="center" vertical="center" wrapText="1"/>
    </xf>
    <xf numFmtId="43" fontId="7" fillId="0" borderId="24" xfId="33" applyFont="1" applyBorder="1" applyAlignment="1">
      <alignment horizontal="center" vertical="center" wrapText="1"/>
    </xf>
    <xf numFmtId="0" fontId="7" fillId="0" borderId="23" xfId="34" applyFont="1" applyBorder="1" applyAlignment="1">
      <alignment horizontal="center" vertical="center"/>
      <protection/>
    </xf>
    <xf numFmtId="0" fontId="7" fillId="0" borderId="24" xfId="34" applyFont="1" applyBorder="1" applyAlignment="1">
      <alignment horizontal="center" vertical="center"/>
      <protection/>
    </xf>
    <xf numFmtId="0" fontId="7" fillId="0" borderId="28" xfId="34" applyFont="1" applyBorder="1" applyAlignment="1">
      <alignment horizontal="center" vertical="center"/>
      <protection/>
    </xf>
    <xf numFmtId="0" fontId="7" fillId="0" borderId="29" xfId="34" applyFont="1" applyBorder="1" applyAlignment="1">
      <alignment horizontal="center" vertical="center"/>
      <protection/>
    </xf>
    <xf numFmtId="188" fontId="7" fillId="0" borderId="33" xfId="33" applyNumberFormat="1" applyFont="1" applyBorder="1" applyAlignment="1">
      <alignment horizontal="center" vertical="center"/>
    </xf>
    <xf numFmtId="188" fontId="7" fillId="0" borderId="15" xfId="33" applyNumberFormat="1" applyFont="1" applyBorder="1" applyAlignment="1">
      <alignment horizontal="center" vertical="center"/>
    </xf>
    <xf numFmtId="0" fontId="7" fillId="0" borderId="33" xfId="34" applyFont="1" applyBorder="1" applyAlignment="1">
      <alignment horizontal="center" vertical="center"/>
      <protection/>
    </xf>
    <xf numFmtId="0" fontId="7" fillId="0" borderId="15" xfId="34" applyFont="1" applyBorder="1" applyAlignment="1">
      <alignment horizontal="center" vertical="center"/>
      <protection/>
    </xf>
    <xf numFmtId="43" fontId="7" fillId="0" borderId="34" xfId="33" applyFont="1" applyBorder="1" applyAlignment="1">
      <alignment horizontal="center"/>
    </xf>
    <xf numFmtId="43" fontId="7" fillId="0" borderId="35" xfId="33" applyFont="1" applyBorder="1" applyAlignment="1">
      <alignment horizontal="center"/>
    </xf>
    <xf numFmtId="0" fontId="7" fillId="0" borderId="12" xfId="34" applyFont="1" applyBorder="1" applyAlignment="1" applyProtection="1">
      <alignment horizontal="left"/>
      <protection locked="0"/>
    </xf>
    <xf numFmtId="43" fontId="13" fillId="0" borderId="36" xfId="33" applyFont="1" applyBorder="1" applyAlignment="1" applyProtection="1">
      <alignment horizontal="center"/>
      <protection locked="0"/>
    </xf>
    <xf numFmtId="43" fontId="13" fillId="0" borderId="37" xfId="33" applyFont="1" applyBorder="1" applyAlignment="1" applyProtection="1">
      <alignment horizontal="center"/>
      <protection locked="0"/>
    </xf>
    <xf numFmtId="0" fontId="7" fillId="0" borderId="11" xfId="34" applyFont="1" applyBorder="1" applyAlignment="1" applyProtection="1">
      <alignment horizontal="left"/>
      <protection locked="0"/>
    </xf>
    <xf numFmtId="0" fontId="7" fillId="0" borderId="14" xfId="34" applyFont="1" applyBorder="1" applyAlignment="1" applyProtection="1">
      <alignment horizontal="left"/>
      <protection locked="0"/>
    </xf>
    <xf numFmtId="0" fontId="7" fillId="0" borderId="38" xfId="34" applyFont="1" applyBorder="1" applyAlignment="1" applyProtection="1">
      <alignment horizontal="left"/>
      <protection locked="0"/>
    </xf>
    <xf numFmtId="0" fontId="8" fillId="0" borderId="16" xfId="34" applyFont="1" applyBorder="1" applyAlignment="1" applyProtection="1">
      <alignment horizontal="left"/>
      <protection locked="0"/>
    </xf>
    <xf numFmtId="0" fontId="8" fillId="0" borderId="18" xfId="34" applyFont="1" applyBorder="1" applyAlignment="1" applyProtection="1">
      <alignment horizontal="left"/>
      <protection locked="0"/>
    </xf>
    <xf numFmtId="0" fontId="3" fillId="0" borderId="10" xfId="34" applyFont="1" applyBorder="1" applyAlignment="1">
      <alignment horizontal="center"/>
      <protection/>
    </xf>
    <xf numFmtId="0" fontId="3" fillId="0" borderId="11" xfId="34" applyFont="1" applyBorder="1" applyAlignment="1">
      <alignment horizontal="left"/>
      <protection/>
    </xf>
    <xf numFmtId="0" fontId="4" fillId="0" borderId="39" xfId="34" applyFont="1" applyBorder="1" applyAlignment="1">
      <alignment horizontal="left"/>
      <protection/>
    </xf>
    <xf numFmtId="0" fontId="4" fillId="0" borderId="3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5" fillId="0" borderId="40" xfId="34" applyFont="1" applyBorder="1" applyAlignment="1">
      <alignment horizontal="left"/>
      <protection/>
    </xf>
    <xf numFmtId="0" fontId="5" fillId="0" borderId="41" xfId="34" applyFont="1" applyBorder="1" applyAlignment="1">
      <alignment horizontal="left"/>
      <protection/>
    </xf>
    <xf numFmtId="0" fontId="5" fillId="0" borderId="42" xfId="34" applyFont="1" applyBorder="1" applyAlignment="1">
      <alignment horizontal="left"/>
      <protection/>
    </xf>
    <xf numFmtId="0" fontId="3" fillId="0" borderId="43" xfId="34" applyFont="1" applyBorder="1" applyAlignment="1">
      <alignment horizontal="left"/>
      <protection/>
    </xf>
    <xf numFmtId="0" fontId="3" fillId="0" borderId="12" xfId="34" applyFont="1" applyBorder="1" applyAlignment="1">
      <alignment horizontal="left"/>
      <protection/>
    </xf>
    <xf numFmtId="0" fontId="3" fillId="0" borderId="27" xfId="34" applyFont="1" applyBorder="1" applyAlignment="1">
      <alignment horizontal="center"/>
      <protection/>
    </xf>
    <xf numFmtId="0" fontId="3" fillId="0" borderId="44" xfId="34" applyFont="1" applyBorder="1" applyAlignment="1">
      <alignment horizontal="right"/>
      <protection/>
    </xf>
    <xf numFmtId="0" fontId="3" fillId="0" borderId="28" xfId="34" applyFont="1" applyBorder="1" applyAlignment="1">
      <alignment horizontal="right"/>
      <protection/>
    </xf>
    <xf numFmtId="0" fontId="3" fillId="0" borderId="45" xfId="34" applyFont="1" applyBorder="1" applyAlignment="1">
      <alignment horizontal="right"/>
      <protection/>
    </xf>
    <xf numFmtId="0" fontId="3" fillId="0" borderId="46" xfId="34" applyFont="1" applyBorder="1" applyAlignment="1">
      <alignment horizontal="center"/>
      <protection/>
    </xf>
    <xf numFmtId="0" fontId="3" fillId="0" borderId="0" xfId="34" applyFont="1" applyBorder="1" applyAlignment="1">
      <alignment horizontal="center"/>
      <protection/>
    </xf>
    <xf numFmtId="0" fontId="3" fillId="0" borderId="24" xfId="34" applyFont="1" applyBorder="1" applyAlignment="1">
      <alignment horizontal="center"/>
      <protection/>
    </xf>
    <xf numFmtId="0" fontId="3" fillId="0" borderId="47" xfId="34" applyFont="1" applyBorder="1" applyAlignment="1">
      <alignment horizontal="center"/>
      <protection/>
    </xf>
    <xf numFmtId="0" fontId="10" fillId="0" borderId="0" xfId="34" applyFont="1" applyAlignment="1">
      <alignment horizont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Alignment="1">
      <alignment horizontal="left"/>
      <protection/>
    </xf>
    <xf numFmtId="0" fontId="8" fillId="0" borderId="0" xfId="34" applyFont="1" applyAlignment="1">
      <alignment horizontal="center" vertical="top"/>
      <protection/>
    </xf>
    <xf numFmtId="0" fontId="3" fillId="0" borderId="0" xfId="34" applyFont="1" applyBorder="1" applyAlignment="1">
      <alignment horizontal="left"/>
      <protection/>
    </xf>
    <xf numFmtId="0" fontId="3" fillId="0" borderId="0" xfId="34" applyFont="1" applyAlignment="1">
      <alignment horizontal="center"/>
      <protection/>
    </xf>
    <xf numFmtId="0" fontId="11" fillId="0" borderId="0" xfId="34" applyFont="1" applyAlignment="1">
      <alignment horizontal="center"/>
      <protection/>
    </xf>
    <xf numFmtId="0" fontId="4" fillId="0" borderId="11" xfId="34" applyFont="1" applyBorder="1" applyAlignment="1">
      <alignment horizontal="left"/>
      <protection/>
    </xf>
    <xf numFmtId="0" fontId="3" fillId="0" borderId="14" xfId="34" applyFont="1" applyBorder="1" applyAlignment="1">
      <alignment horizontal="left"/>
      <protection/>
    </xf>
    <xf numFmtId="0" fontId="4" fillId="0" borderId="14" xfId="34" applyFont="1" applyBorder="1" applyAlignment="1">
      <alignment horizontal="left"/>
      <protection/>
    </xf>
    <xf numFmtId="0" fontId="31" fillId="0" borderId="34" xfId="34" applyFont="1" applyBorder="1" applyAlignment="1">
      <alignment horizontal="center" vertical="center"/>
      <protection/>
    </xf>
    <xf numFmtId="0" fontId="31" fillId="0" borderId="48" xfId="34" applyFont="1" applyBorder="1" applyAlignment="1">
      <alignment horizontal="center" vertical="center"/>
      <protection/>
    </xf>
    <xf numFmtId="0" fontId="31" fillId="0" borderId="35" xfId="34" applyFont="1" applyBorder="1" applyAlignment="1">
      <alignment horizontal="center" vertical="center"/>
      <protection/>
    </xf>
    <xf numFmtId="43" fontId="7" fillId="0" borderId="33" xfId="33" applyFont="1" applyBorder="1" applyAlignment="1">
      <alignment horizontal="center"/>
    </xf>
    <xf numFmtId="43" fontId="7" fillId="0" borderId="48" xfId="33" applyFont="1" applyBorder="1" applyAlignment="1">
      <alignment horizontal="center"/>
    </xf>
    <xf numFmtId="43" fontId="7" fillId="0" borderId="33" xfId="33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ปร.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421875" style="0" customWidth="1"/>
    <col min="4" max="4" width="23.28125" style="0" customWidth="1"/>
    <col min="11" max="11" width="10.57421875" style="0" customWidth="1"/>
  </cols>
  <sheetData>
    <row r="1" spans="1:12" ht="23.2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3.25">
      <c r="A2" s="92"/>
      <c r="B2" s="92"/>
      <c r="C2" s="92"/>
      <c r="D2" s="92"/>
      <c r="E2" s="92"/>
      <c r="F2" s="92"/>
      <c r="G2" s="92"/>
      <c r="H2" s="92"/>
      <c r="I2" s="92"/>
      <c r="J2" s="92"/>
      <c r="K2" s="92" t="s">
        <v>107</v>
      </c>
      <c r="L2" s="92"/>
    </row>
    <row r="3" spans="1:12" ht="2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.75">
      <c r="A4" s="100" t="s">
        <v>2</v>
      </c>
      <c r="B4" s="100"/>
      <c r="C4" s="100"/>
      <c r="D4" s="101" t="s">
        <v>94</v>
      </c>
      <c r="E4" s="101"/>
      <c r="F4" s="101"/>
      <c r="G4" s="101"/>
      <c r="H4" s="101"/>
      <c r="I4" s="101"/>
      <c r="J4" s="101"/>
      <c r="K4" s="101"/>
      <c r="L4" s="101"/>
    </row>
    <row r="5" spans="1:12" ht="18.75">
      <c r="A5" s="100" t="s">
        <v>3</v>
      </c>
      <c r="B5" s="100"/>
      <c r="C5" s="101" t="s">
        <v>116</v>
      </c>
      <c r="D5" s="101"/>
      <c r="E5" s="101"/>
      <c r="F5" s="101"/>
      <c r="G5" s="101"/>
      <c r="H5" s="31" t="s">
        <v>5</v>
      </c>
      <c r="I5" s="102" t="s">
        <v>115</v>
      </c>
      <c r="J5" s="102"/>
      <c r="K5" s="102"/>
      <c r="L5" s="102"/>
    </row>
    <row r="6" spans="1:12" ht="19.5" thickBot="1">
      <c r="A6" s="100" t="s">
        <v>6</v>
      </c>
      <c r="B6" s="100"/>
      <c r="C6" s="103" t="s">
        <v>96</v>
      </c>
      <c r="D6" s="103"/>
      <c r="E6" s="103"/>
      <c r="F6" s="103"/>
      <c r="G6" s="103"/>
      <c r="H6" s="104" t="s">
        <v>7</v>
      </c>
      <c r="I6" s="104"/>
      <c r="J6" s="105" t="s">
        <v>8</v>
      </c>
      <c r="K6" s="105"/>
      <c r="L6" s="105"/>
    </row>
    <row r="7" spans="1:12" ht="19.5" thickTop="1">
      <c r="A7" s="110" t="s">
        <v>9</v>
      </c>
      <c r="B7" s="112"/>
      <c r="C7" s="112"/>
      <c r="D7" s="112"/>
      <c r="E7" s="114" t="s">
        <v>10</v>
      </c>
      <c r="F7" s="116" t="s">
        <v>11</v>
      </c>
      <c r="G7" s="118" t="s">
        <v>12</v>
      </c>
      <c r="H7" s="119"/>
      <c r="I7" s="118" t="s">
        <v>13</v>
      </c>
      <c r="J7" s="119"/>
      <c r="K7" s="108" t="s">
        <v>14</v>
      </c>
      <c r="L7" s="110" t="s">
        <v>15</v>
      </c>
    </row>
    <row r="8" spans="1:12" ht="33.75" customHeight="1" thickBot="1">
      <c r="A8" s="111"/>
      <c r="B8" s="113"/>
      <c r="C8" s="113"/>
      <c r="D8" s="113"/>
      <c r="E8" s="115"/>
      <c r="F8" s="117"/>
      <c r="G8" s="28" t="s">
        <v>16</v>
      </c>
      <c r="H8" s="28" t="s">
        <v>17</v>
      </c>
      <c r="I8" s="28" t="s">
        <v>16</v>
      </c>
      <c r="J8" s="28" t="s">
        <v>17</v>
      </c>
      <c r="K8" s="109"/>
      <c r="L8" s="111"/>
    </row>
    <row r="9" spans="1:12" ht="33.75" customHeight="1" thickTop="1">
      <c r="A9" s="98"/>
      <c r="B9" s="156" t="s">
        <v>117</v>
      </c>
      <c r="C9" s="157"/>
      <c r="D9" s="158"/>
      <c r="E9" s="97"/>
      <c r="F9" s="98"/>
      <c r="G9" s="159"/>
      <c r="H9" s="159"/>
      <c r="I9" s="160"/>
      <c r="J9" s="159"/>
      <c r="K9" s="161"/>
      <c r="L9" s="98"/>
    </row>
    <row r="10" spans="1:12" ht="18.75">
      <c r="A10" s="60">
        <v>1</v>
      </c>
      <c r="B10" s="124" t="s">
        <v>18</v>
      </c>
      <c r="C10" s="124"/>
      <c r="D10" s="125"/>
      <c r="E10" s="15"/>
      <c r="F10" s="17"/>
      <c r="G10" s="24"/>
      <c r="H10" s="23"/>
      <c r="I10" s="25"/>
      <c r="J10" s="23"/>
      <c r="K10" s="24"/>
      <c r="L10" s="18"/>
    </row>
    <row r="11" spans="1:12" ht="18.75">
      <c r="A11" s="16"/>
      <c r="B11" s="7" t="s">
        <v>19</v>
      </c>
      <c r="C11" s="106" t="s">
        <v>20</v>
      </c>
      <c r="D11" s="120"/>
      <c r="E11" s="10">
        <v>120</v>
      </c>
      <c r="F11" s="8" t="s">
        <v>21</v>
      </c>
      <c r="G11" s="19">
        <v>52</v>
      </c>
      <c r="H11" s="20">
        <f>E11*G11</f>
        <v>6240</v>
      </c>
      <c r="I11" s="22">
        <v>9</v>
      </c>
      <c r="J11" s="20">
        <f>E11*I11</f>
        <v>1080</v>
      </c>
      <c r="K11" s="19">
        <f>H11+J11</f>
        <v>7320</v>
      </c>
      <c r="L11" s="9"/>
    </row>
    <row r="12" spans="1:12" ht="18.75">
      <c r="A12" s="16"/>
      <c r="B12" s="7" t="s">
        <v>19</v>
      </c>
      <c r="C12" s="106" t="s">
        <v>22</v>
      </c>
      <c r="D12" s="107"/>
      <c r="E12" s="10">
        <v>40</v>
      </c>
      <c r="F12" s="8" t="s">
        <v>21</v>
      </c>
      <c r="G12" s="19">
        <v>52</v>
      </c>
      <c r="H12" s="20">
        <f aca="true" t="shared" si="0" ref="H12:H46">E12*G12</f>
        <v>2080</v>
      </c>
      <c r="I12" s="22">
        <v>9</v>
      </c>
      <c r="J12" s="20">
        <v>270</v>
      </c>
      <c r="K12" s="19">
        <f aca="true" t="shared" si="1" ref="K12:K46">H12+J12</f>
        <v>2350</v>
      </c>
      <c r="L12" s="9"/>
    </row>
    <row r="13" spans="1:12" ht="18.75">
      <c r="A13" s="16"/>
      <c r="B13" s="7" t="s">
        <v>19</v>
      </c>
      <c r="C13" s="106" t="s">
        <v>23</v>
      </c>
      <c r="D13" s="107"/>
      <c r="E13" s="10">
        <v>120</v>
      </c>
      <c r="F13" s="8" t="s">
        <v>24</v>
      </c>
      <c r="G13" s="19">
        <v>6</v>
      </c>
      <c r="H13" s="20">
        <f t="shared" si="0"/>
        <v>720</v>
      </c>
      <c r="I13" s="22">
        <v>0</v>
      </c>
      <c r="J13" s="20">
        <v>0</v>
      </c>
      <c r="K13" s="19">
        <f t="shared" si="1"/>
        <v>720</v>
      </c>
      <c r="L13" s="9"/>
    </row>
    <row r="14" spans="1:12" ht="18.75">
      <c r="A14" s="16">
        <v>2</v>
      </c>
      <c r="B14" s="123" t="s">
        <v>26</v>
      </c>
      <c r="C14" s="123"/>
      <c r="D14" s="120"/>
      <c r="E14" s="10"/>
      <c r="F14" s="11"/>
      <c r="G14" s="19"/>
      <c r="H14" s="20">
        <f t="shared" si="0"/>
        <v>0</v>
      </c>
      <c r="I14" s="21"/>
      <c r="J14" s="20"/>
      <c r="K14" s="19">
        <f t="shared" si="1"/>
        <v>0</v>
      </c>
      <c r="L14" s="6"/>
    </row>
    <row r="15" spans="1:12" ht="18.75">
      <c r="A15" s="16"/>
      <c r="B15" s="7" t="s">
        <v>19</v>
      </c>
      <c r="C15" s="106" t="s">
        <v>27</v>
      </c>
      <c r="D15" s="107"/>
      <c r="E15" s="10">
        <v>30</v>
      </c>
      <c r="F15" s="8" t="s">
        <v>28</v>
      </c>
      <c r="G15" s="19">
        <v>337</v>
      </c>
      <c r="H15" s="20">
        <f t="shared" si="0"/>
        <v>10110</v>
      </c>
      <c r="I15" s="22">
        <v>76</v>
      </c>
      <c r="J15" s="20">
        <v>3800</v>
      </c>
      <c r="K15" s="19">
        <f t="shared" si="1"/>
        <v>13910</v>
      </c>
      <c r="L15" s="9"/>
    </row>
    <row r="16" spans="1:12" ht="18.75">
      <c r="A16" s="16"/>
      <c r="B16" s="7" t="s">
        <v>19</v>
      </c>
      <c r="C16" s="106" t="s">
        <v>29</v>
      </c>
      <c r="D16" s="107"/>
      <c r="E16" s="10">
        <v>30</v>
      </c>
      <c r="F16" s="8" t="s">
        <v>25</v>
      </c>
      <c r="G16" s="19">
        <v>12</v>
      </c>
      <c r="H16" s="20">
        <f t="shared" si="0"/>
        <v>360</v>
      </c>
      <c r="I16" s="22">
        <v>35</v>
      </c>
      <c r="J16" s="20">
        <v>1750</v>
      </c>
      <c r="K16" s="19">
        <f t="shared" si="1"/>
        <v>2110</v>
      </c>
      <c r="L16" s="9"/>
    </row>
    <row r="17" spans="1:12" ht="18.75">
      <c r="A17" s="16"/>
      <c r="B17" s="7" t="s">
        <v>19</v>
      </c>
      <c r="C17" s="106" t="s">
        <v>30</v>
      </c>
      <c r="D17" s="107"/>
      <c r="E17" s="10">
        <v>45</v>
      </c>
      <c r="F17" s="8" t="s">
        <v>28</v>
      </c>
      <c r="G17" s="19">
        <v>36</v>
      </c>
      <c r="H17" s="20">
        <f t="shared" si="0"/>
        <v>1620</v>
      </c>
      <c r="I17" s="22">
        <v>30</v>
      </c>
      <c r="J17" s="20">
        <v>2700</v>
      </c>
      <c r="K17" s="19">
        <f t="shared" si="1"/>
        <v>4320</v>
      </c>
      <c r="L17" s="9"/>
    </row>
    <row r="18" spans="1:12" ht="18.75">
      <c r="A18" s="16"/>
      <c r="B18" s="7" t="s">
        <v>19</v>
      </c>
      <c r="C18" s="106" t="s">
        <v>31</v>
      </c>
      <c r="D18" s="107"/>
      <c r="E18" s="10">
        <v>25</v>
      </c>
      <c r="F18" s="8" t="s">
        <v>25</v>
      </c>
      <c r="G18" s="19">
        <v>4</v>
      </c>
      <c r="H18" s="20">
        <f t="shared" si="0"/>
        <v>100</v>
      </c>
      <c r="I18" s="22">
        <v>3</v>
      </c>
      <c r="J18" s="20">
        <v>150</v>
      </c>
      <c r="K18" s="19">
        <f t="shared" si="1"/>
        <v>250</v>
      </c>
      <c r="L18" s="9"/>
    </row>
    <row r="19" spans="1:12" ht="18.75">
      <c r="A19" s="16">
        <v>3</v>
      </c>
      <c r="B19" s="123" t="s">
        <v>32</v>
      </c>
      <c r="C19" s="123"/>
      <c r="D19" s="120"/>
      <c r="E19" s="10"/>
      <c r="F19" s="11"/>
      <c r="G19" s="19"/>
      <c r="H19" s="20">
        <f t="shared" si="0"/>
        <v>0</v>
      </c>
      <c r="I19" s="21"/>
      <c r="J19" s="20"/>
      <c r="K19" s="19">
        <f t="shared" si="1"/>
        <v>0</v>
      </c>
      <c r="L19" s="6"/>
    </row>
    <row r="20" spans="1:12" ht="18.75">
      <c r="A20" s="16"/>
      <c r="B20" s="7" t="s">
        <v>19</v>
      </c>
      <c r="C20" s="106" t="s">
        <v>33</v>
      </c>
      <c r="D20" s="107"/>
      <c r="E20" s="10">
        <v>4</v>
      </c>
      <c r="F20" s="8" t="s">
        <v>28</v>
      </c>
      <c r="G20" s="19">
        <v>276</v>
      </c>
      <c r="H20" s="20">
        <f t="shared" si="0"/>
        <v>1104</v>
      </c>
      <c r="I20" s="22">
        <v>120</v>
      </c>
      <c r="J20" s="20">
        <v>480</v>
      </c>
      <c r="K20" s="19">
        <f t="shared" si="1"/>
        <v>1584</v>
      </c>
      <c r="L20" s="9"/>
    </row>
    <row r="21" spans="1:12" ht="18.75">
      <c r="A21" s="16">
        <v>4</v>
      </c>
      <c r="B21" s="123" t="s">
        <v>34</v>
      </c>
      <c r="C21" s="123"/>
      <c r="D21" s="120"/>
      <c r="E21" s="4"/>
      <c r="F21" s="5"/>
      <c r="G21" s="19"/>
      <c r="H21" s="20">
        <f t="shared" si="0"/>
        <v>0</v>
      </c>
      <c r="I21" s="21"/>
      <c r="J21" s="20"/>
      <c r="K21" s="19">
        <f t="shared" si="1"/>
        <v>0</v>
      </c>
      <c r="L21" s="6"/>
    </row>
    <row r="22" spans="1:12" ht="18.75">
      <c r="A22" s="16"/>
      <c r="B22" s="7" t="s">
        <v>19</v>
      </c>
      <c r="C22" s="106" t="s">
        <v>35</v>
      </c>
      <c r="D22" s="107"/>
      <c r="E22" s="10">
        <v>5</v>
      </c>
      <c r="F22" s="8" t="s">
        <v>28</v>
      </c>
      <c r="G22" s="19">
        <v>297</v>
      </c>
      <c r="H22" s="20">
        <f t="shared" si="0"/>
        <v>1485</v>
      </c>
      <c r="I22" s="22">
        <v>80</v>
      </c>
      <c r="J22" s="20">
        <v>400</v>
      </c>
      <c r="K22" s="19">
        <f t="shared" si="1"/>
        <v>1885</v>
      </c>
      <c r="L22" s="9"/>
    </row>
    <row r="23" spans="1:12" ht="18.75">
      <c r="A23" s="16"/>
      <c r="B23" s="7" t="s">
        <v>19</v>
      </c>
      <c r="C23" s="106" t="s">
        <v>36</v>
      </c>
      <c r="D23" s="107"/>
      <c r="E23" s="10">
        <v>10</v>
      </c>
      <c r="F23" s="8" t="s">
        <v>28</v>
      </c>
      <c r="G23" s="19">
        <v>59</v>
      </c>
      <c r="H23" s="20">
        <f t="shared" si="0"/>
        <v>590</v>
      </c>
      <c r="I23" s="22">
        <v>70</v>
      </c>
      <c r="J23" s="20">
        <v>700</v>
      </c>
      <c r="K23" s="19">
        <f t="shared" si="1"/>
        <v>1290</v>
      </c>
      <c r="L23" s="9"/>
    </row>
    <row r="24" spans="1:12" ht="18.75">
      <c r="A24" s="16">
        <v>5</v>
      </c>
      <c r="B24" s="123" t="s">
        <v>37</v>
      </c>
      <c r="C24" s="123"/>
      <c r="D24" s="120"/>
      <c r="E24" s="10"/>
      <c r="F24" s="11"/>
      <c r="G24" s="19"/>
      <c r="H24" s="20">
        <f t="shared" si="0"/>
        <v>0</v>
      </c>
      <c r="I24" s="21"/>
      <c r="J24" s="20"/>
      <c r="K24" s="19">
        <f t="shared" si="1"/>
        <v>0</v>
      </c>
      <c r="L24" s="6"/>
    </row>
    <row r="25" spans="1:12" ht="18.75">
      <c r="A25" s="16"/>
      <c r="B25" s="7" t="s">
        <v>19</v>
      </c>
      <c r="C25" s="106" t="s">
        <v>38</v>
      </c>
      <c r="D25" s="107"/>
      <c r="E25" s="10">
        <v>1</v>
      </c>
      <c r="F25" s="8" t="s">
        <v>39</v>
      </c>
      <c r="G25" s="19">
        <v>2950</v>
      </c>
      <c r="H25" s="20">
        <f t="shared" si="0"/>
        <v>2950</v>
      </c>
      <c r="I25" s="22" t="s">
        <v>40</v>
      </c>
      <c r="J25" s="20">
        <v>0</v>
      </c>
      <c r="K25" s="19">
        <f t="shared" si="1"/>
        <v>2950</v>
      </c>
      <c r="L25" s="9"/>
    </row>
    <row r="26" spans="1:12" ht="18.75">
      <c r="A26" s="16"/>
      <c r="B26" s="7" t="s">
        <v>19</v>
      </c>
      <c r="C26" s="106" t="s">
        <v>41</v>
      </c>
      <c r="D26" s="107"/>
      <c r="E26" s="10">
        <v>1</v>
      </c>
      <c r="F26" s="8" t="s">
        <v>42</v>
      </c>
      <c r="G26" s="19">
        <v>2500</v>
      </c>
      <c r="H26" s="20">
        <f t="shared" si="0"/>
        <v>2500</v>
      </c>
      <c r="I26" s="22" t="s">
        <v>40</v>
      </c>
      <c r="J26" s="20">
        <v>0</v>
      </c>
      <c r="K26" s="19">
        <f t="shared" si="1"/>
        <v>2500</v>
      </c>
      <c r="L26" s="9"/>
    </row>
    <row r="27" spans="1:12" ht="18.75">
      <c r="A27" s="16"/>
      <c r="B27" s="7" t="s">
        <v>19</v>
      </c>
      <c r="C27" s="106" t="s">
        <v>43</v>
      </c>
      <c r="D27" s="107"/>
      <c r="E27" s="10">
        <v>1</v>
      </c>
      <c r="F27" s="8" t="s">
        <v>39</v>
      </c>
      <c r="G27" s="59">
        <v>600</v>
      </c>
      <c r="H27" s="20">
        <f t="shared" si="0"/>
        <v>600</v>
      </c>
      <c r="I27" s="22">
        <v>100</v>
      </c>
      <c r="J27" s="20">
        <v>100</v>
      </c>
      <c r="K27" s="19">
        <f t="shared" si="1"/>
        <v>700</v>
      </c>
      <c r="L27" s="9"/>
    </row>
    <row r="28" spans="1:12" ht="18.75">
      <c r="A28" s="16"/>
      <c r="B28" s="7" t="s">
        <v>19</v>
      </c>
      <c r="C28" s="106" t="s">
        <v>44</v>
      </c>
      <c r="D28" s="107"/>
      <c r="E28" s="10">
        <v>3</v>
      </c>
      <c r="F28" s="8" t="s">
        <v>39</v>
      </c>
      <c r="G28" s="59">
        <v>450</v>
      </c>
      <c r="H28" s="20">
        <f t="shared" si="0"/>
        <v>1350</v>
      </c>
      <c r="I28" s="22">
        <v>100</v>
      </c>
      <c r="J28" s="20">
        <v>300</v>
      </c>
      <c r="K28" s="19">
        <f t="shared" si="1"/>
        <v>1650</v>
      </c>
      <c r="L28" s="9"/>
    </row>
    <row r="29" spans="1:20" ht="18.75">
      <c r="A29" s="16">
        <v>6</v>
      </c>
      <c r="B29" s="123" t="s">
        <v>45</v>
      </c>
      <c r="C29" s="123"/>
      <c r="D29" s="120"/>
      <c r="E29" s="10"/>
      <c r="F29" s="11"/>
      <c r="G29" s="19"/>
      <c r="H29" s="20">
        <f t="shared" si="0"/>
        <v>0</v>
      </c>
      <c r="I29" s="21"/>
      <c r="J29" s="20"/>
      <c r="K29" s="19">
        <f t="shared" si="1"/>
        <v>0</v>
      </c>
      <c r="L29" s="6"/>
      <c r="T29">
        <v>5</v>
      </c>
    </row>
    <row r="30" spans="1:12" ht="18.75">
      <c r="A30" s="16"/>
      <c r="B30" s="7" t="s">
        <v>19</v>
      </c>
      <c r="C30" s="106" t="s">
        <v>46</v>
      </c>
      <c r="D30" s="107"/>
      <c r="E30" s="10">
        <v>2</v>
      </c>
      <c r="F30" s="8" t="s">
        <v>47</v>
      </c>
      <c r="G30" s="19">
        <v>830</v>
      </c>
      <c r="H30" s="20">
        <f t="shared" si="0"/>
        <v>1660</v>
      </c>
      <c r="I30" s="22">
        <v>104</v>
      </c>
      <c r="J30" s="20">
        <v>0</v>
      </c>
      <c r="K30" s="19">
        <f t="shared" si="1"/>
        <v>1660</v>
      </c>
      <c r="L30" s="9"/>
    </row>
    <row r="31" spans="1:12" ht="18.75">
      <c r="A31" s="16">
        <v>7</v>
      </c>
      <c r="B31" s="123" t="s">
        <v>48</v>
      </c>
      <c r="C31" s="123"/>
      <c r="D31" s="120"/>
      <c r="E31" s="10"/>
      <c r="F31" s="11"/>
      <c r="G31" s="19"/>
      <c r="H31" s="20">
        <f t="shared" si="0"/>
        <v>0</v>
      </c>
      <c r="I31" s="21"/>
      <c r="J31" s="20"/>
      <c r="K31" s="19">
        <f t="shared" si="1"/>
        <v>0</v>
      </c>
      <c r="L31" s="6"/>
    </row>
    <row r="32" spans="1:12" ht="18.75">
      <c r="A32" s="16"/>
      <c r="B32" s="7" t="s">
        <v>19</v>
      </c>
      <c r="C32" s="106" t="s">
        <v>49</v>
      </c>
      <c r="D32" s="107"/>
      <c r="E32" s="10">
        <v>1</v>
      </c>
      <c r="F32" s="8" t="s">
        <v>39</v>
      </c>
      <c r="G32" s="19">
        <v>850</v>
      </c>
      <c r="H32" s="20">
        <f t="shared" si="0"/>
        <v>850</v>
      </c>
      <c r="I32" s="22">
        <v>104</v>
      </c>
      <c r="J32" s="20">
        <v>104</v>
      </c>
      <c r="K32" s="19">
        <f t="shared" si="1"/>
        <v>954</v>
      </c>
      <c r="L32" s="9"/>
    </row>
    <row r="33" spans="1:12" ht="18.75">
      <c r="A33" s="16"/>
      <c r="B33" s="7" t="s">
        <v>19</v>
      </c>
      <c r="C33" s="106" t="s">
        <v>50</v>
      </c>
      <c r="D33" s="107"/>
      <c r="E33" s="10">
        <v>1</v>
      </c>
      <c r="F33" s="8" t="s">
        <v>39</v>
      </c>
      <c r="G33" s="19">
        <v>400</v>
      </c>
      <c r="H33" s="20">
        <f t="shared" si="0"/>
        <v>400</v>
      </c>
      <c r="I33" s="22">
        <v>70</v>
      </c>
      <c r="J33" s="20">
        <v>70</v>
      </c>
      <c r="K33" s="19">
        <f t="shared" si="1"/>
        <v>470</v>
      </c>
      <c r="L33" s="9"/>
    </row>
    <row r="34" spans="1:12" ht="18.75">
      <c r="A34" s="16"/>
      <c r="B34" s="7" t="s">
        <v>19</v>
      </c>
      <c r="C34" s="106" t="s">
        <v>51</v>
      </c>
      <c r="D34" s="107"/>
      <c r="E34" s="10">
        <v>1</v>
      </c>
      <c r="F34" s="8" t="s">
        <v>39</v>
      </c>
      <c r="G34" s="19">
        <v>120</v>
      </c>
      <c r="H34" s="20">
        <f t="shared" si="0"/>
        <v>120</v>
      </c>
      <c r="I34" s="22">
        <v>50</v>
      </c>
      <c r="J34" s="20">
        <v>50</v>
      </c>
      <c r="K34" s="19">
        <f t="shared" si="1"/>
        <v>170</v>
      </c>
      <c r="L34" s="9"/>
    </row>
    <row r="35" spans="1:12" ht="18.75">
      <c r="A35" s="16"/>
      <c r="B35" s="7" t="s">
        <v>19</v>
      </c>
      <c r="C35" s="106" t="s">
        <v>52</v>
      </c>
      <c r="D35" s="107"/>
      <c r="E35" s="10">
        <v>1</v>
      </c>
      <c r="F35" s="8" t="s">
        <v>39</v>
      </c>
      <c r="G35" s="19">
        <v>350</v>
      </c>
      <c r="H35" s="20">
        <f t="shared" si="0"/>
        <v>350</v>
      </c>
      <c r="I35" s="22">
        <v>103</v>
      </c>
      <c r="J35" s="20">
        <v>103</v>
      </c>
      <c r="K35" s="19">
        <f t="shared" si="1"/>
        <v>453</v>
      </c>
      <c r="L35" s="9"/>
    </row>
    <row r="36" spans="1:12" ht="18.75">
      <c r="A36" s="16"/>
      <c r="B36" s="7" t="s">
        <v>19</v>
      </c>
      <c r="C36" s="106" t="s">
        <v>53</v>
      </c>
      <c r="D36" s="107"/>
      <c r="E36" s="10">
        <v>1</v>
      </c>
      <c r="F36" s="8" t="s">
        <v>54</v>
      </c>
      <c r="G36" s="19">
        <v>15</v>
      </c>
      <c r="H36" s="20">
        <f t="shared" si="0"/>
        <v>15</v>
      </c>
      <c r="I36" s="22">
        <v>0</v>
      </c>
      <c r="J36" s="20">
        <v>0</v>
      </c>
      <c r="K36" s="19">
        <f t="shared" si="1"/>
        <v>15</v>
      </c>
      <c r="L36" s="9"/>
    </row>
    <row r="37" spans="1:12" ht="18.75">
      <c r="A37" s="16"/>
      <c r="B37" s="7" t="s">
        <v>19</v>
      </c>
      <c r="C37" s="106" t="s">
        <v>55</v>
      </c>
      <c r="D37" s="107"/>
      <c r="E37" s="10">
        <v>3</v>
      </c>
      <c r="F37" s="8" t="s">
        <v>39</v>
      </c>
      <c r="G37" s="19">
        <v>120</v>
      </c>
      <c r="H37" s="20">
        <f t="shared" si="0"/>
        <v>360</v>
      </c>
      <c r="I37" s="22">
        <v>70</v>
      </c>
      <c r="J37" s="20">
        <v>210</v>
      </c>
      <c r="K37" s="19">
        <f t="shared" si="1"/>
        <v>570</v>
      </c>
      <c r="L37" s="9"/>
    </row>
    <row r="38" spans="1:12" ht="18.75">
      <c r="A38" s="16">
        <v>8</v>
      </c>
      <c r="B38" s="123" t="s">
        <v>56</v>
      </c>
      <c r="C38" s="123"/>
      <c r="D38" s="120"/>
      <c r="E38" s="10"/>
      <c r="F38" s="11"/>
      <c r="G38" s="19"/>
      <c r="H38" s="20">
        <f t="shared" si="0"/>
        <v>0</v>
      </c>
      <c r="I38" s="21"/>
      <c r="J38" s="20"/>
      <c r="K38" s="19">
        <f t="shared" si="1"/>
        <v>0</v>
      </c>
      <c r="L38" s="6"/>
    </row>
    <row r="39" spans="1:12" ht="18.75">
      <c r="A39" s="16"/>
      <c r="B39" s="7" t="s">
        <v>19</v>
      </c>
      <c r="C39" s="106" t="s">
        <v>57</v>
      </c>
      <c r="D39" s="107"/>
      <c r="E39" s="10">
        <v>220</v>
      </c>
      <c r="F39" s="8" t="s">
        <v>28</v>
      </c>
      <c r="G39" s="19">
        <v>36</v>
      </c>
      <c r="H39" s="20">
        <f t="shared" si="0"/>
        <v>7920</v>
      </c>
      <c r="I39" s="22">
        <v>30</v>
      </c>
      <c r="J39" s="20">
        <v>9420</v>
      </c>
      <c r="K39" s="19">
        <f t="shared" si="1"/>
        <v>17340</v>
      </c>
      <c r="L39" s="9"/>
    </row>
    <row r="40" spans="1:12" ht="18.75">
      <c r="A40" s="16">
        <v>9</v>
      </c>
      <c r="B40" s="123" t="s">
        <v>58</v>
      </c>
      <c r="C40" s="123"/>
      <c r="D40" s="120"/>
      <c r="E40" s="4"/>
      <c r="F40" s="5"/>
      <c r="G40" s="19"/>
      <c r="H40" s="20">
        <f t="shared" si="0"/>
        <v>0</v>
      </c>
      <c r="I40" s="21"/>
      <c r="J40" s="20"/>
      <c r="K40" s="19">
        <f t="shared" si="1"/>
        <v>0</v>
      </c>
      <c r="L40" s="6"/>
    </row>
    <row r="41" spans="1:12" ht="18.75">
      <c r="A41" s="16"/>
      <c r="B41" s="7" t="s">
        <v>19</v>
      </c>
      <c r="C41" s="106" t="s">
        <v>60</v>
      </c>
      <c r="D41" s="107"/>
      <c r="E41" s="10">
        <v>1</v>
      </c>
      <c r="F41" s="8" t="s">
        <v>59</v>
      </c>
      <c r="G41" s="19">
        <v>600</v>
      </c>
      <c r="H41" s="20">
        <f t="shared" si="0"/>
        <v>600</v>
      </c>
      <c r="I41" s="22">
        <v>0</v>
      </c>
      <c r="J41" s="20">
        <v>0</v>
      </c>
      <c r="K41" s="19">
        <f t="shared" si="1"/>
        <v>600</v>
      </c>
      <c r="L41" s="9"/>
    </row>
    <row r="42" spans="1:12" ht="18.75">
      <c r="A42" s="16">
        <v>10</v>
      </c>
      <c r="B42" s="123" t="s">
        <v>61</v>
      </c>
      <c r="C42" s="123"/>
      <c r="D42" s="120"/>
      <c r="E42" s="4"/>
      <c r="F42" s="5"/>
      <c r="G42" s="19"/>
      <c r="H42" s="20">
        <f t="shared" si="0"/>
        <v>0</v>
      </c>
      <c r="I42" s="21"/>
      <c r="J42" s="20"/>
      <c r="K42" s="19">
        <f t="shared" si="1"/>
        <v>0</v>
      </c>
      <c r="L42" s="6"/>
    </row>
    <row r="43" spans="1:12" ht="18.75">
      <c r="A43" s="16"/>
      <c r="B43" s="7" t="s">
        <v>19</v>
      </c>
      <c r="C43" s="106" t="s">
        <v>62</v>
      </c>
      <c r="D43" s="107"/>
      <c r="E43" s="10">
        <v>2</v>
      </c>
      <c r="F43" s="8" t="s">
        <v>39</v>
      </c>
      <c r="G43" s="19">
        <v>420</v>
      </c>
      <c r="H43" s="20">
        <f t="shared" si="0"/>
        <v>840</v>
      </c>
      <c r="I43" s="22">
        <v>100</v>
      </c>
      <c r="J43" s="20">
        <v>200</v>
      </c>
      <c r="K43" s="19">
        <f t="shared" si="1"/>
        <v>1040</v>
      </c>
      <c r="L43" s="9"/>
    </row>
    <row r="44" spans="1:12" ht="18.75">
      <c r="A44" s="16"/>
      <c r="B44" s="7" t="s">
        <v>19</v>
      </c>
      <c r="C44" s="106" t="s">
        <v>63</v>
      </c>
      <c r="D44" s="107"/>
      <c r="E44" s="10">
        <v>2</v>
      </c>
      <c r="F44" s="8" t="s">
        <v>39</v>
      </c>
      <c r="G44" s="19">
        <v>350</v>
      </c>
      <c r="H44" s="20">
        <f t="shared" si="0"/>
        <v>700</v>
      </c>
      <c r="I44" s="22">
        <v>100</v>
      </c>
      <c r="J44" s="20">
        <v>200</v>
      </c>
      <c r="K44" s="19">
        <f t="shared" si="1"/>
        <v>900</v>
      </c>
      <c r="L44" s="9"/>
    </row>
    <row r="45" spans="1:12" ht="18.75">
      <c r="A45" s="16"/>
      <c r="B45" s="7" t="s">
        <v>19</v>
      </c>
      <c r="C45" s="106" t="s">
        <v>64</v>
      </c>
      <c r="D45" s="107"/>
      <c r="E45" s="10">
        <v>2</v>
      </c>
      <c r="F45" s="8" t="s">
        <v>39</v>
      </c>
      <c r="G45" s="19">
        <v>130</v>
      </c>
      <c r="H45" s="20">
        <f t="shared" si="0"/>
        <v>260</v>
      </c>
      <c r="I45" s="22">
        <v>80</v>
      </c>
      <c r="J45" s="20">
        <v>160</v>
      </c>
      <c r="K45" s="19">
        <f t="shared" si="1"/>
        <v>420</v>
      </c>
      <c r="L45" s="9"/>
    </row>
    <row r="46" spans="1:12" ht="18.75">
      <c r="A46" s="16"/>
      <c r="B46" s="7" t="s">
        <v>19</v>
      </c>
      <c r="C46" s="106" t="s">
        <v>65</v>
      </c>
      <c r="D46" s="107"/>
      <c r="E46" s="10">
        <v>4</v>
      </c>
      <c r="F46" s="8" t="s">
        <v>39</v>
      </c>
      <c r="G46" s="19">
        <v>40</v>
      </c>
      <c r="H46" s="20">
        <f t="shared" si="0"/>
        <v>160</v>
      </c>
      <c r="I46" s="22">
        <v>70</v>
      </c>
      <c r="J46" s="20">
        <v>280</v>
      </c>
      <c r="K46" s="19">
        <f t="shared" si="1"/>
        <v>440</v>
      </c>
      <c r="L46" s="9"/>
    </row>
    <row r="47" spans="1:12" ht="18.75">
      <c r="A47" s="58"/>
      <c r="B47" s="54"/>
      <c r="C47" s="54"/>
      <c r="D47" s="54" t="s">
        <v>66</v>
      </c>
      <c r="E47" s="54"/>
      <c r="F47" s="54"/>
      <c r="G47" s="54"/>
      <c r="H47" s="53">
        <v>94703</v>
      </c>
      <c r="I47" s="53"/>
      <c r="J47" s="53">
        <v>29647</v>
      </c>
      <c r="K47" s="53">
        <f>SUM(K11:K46)</f>
        <v>68571</v>
      </c>
      <c r="L47" s="56"/>
    </row>
    <row r="48" spans="1:12" ht="18.75">
      <c r="A48" s="58"/>
      <c r="B48" s="54"/>
      <c r="C48" s="54"/>
      <c r="D48" s="54" t="s">
        <v>67</v>
      </c>
      <c r="E48" s="43"/>
      <c r="F48" s="43" t="s">
        <v>68</v>
      </c>
      <c r="G48" s="44"/>
      <c r="H48" s="55"/>
      <c r="I48" s="55"/>
      <c r="J48" s="55"/>
      <c r="K48" s="42">
        <f>1.2726*K47</f>
        <v>87263.4546</v>
      </c>
      <c r="L48" s="56"/>
    </row>
    <row r="49" spans="1:12" ht="18.75">
      <c r="A49" s="40"/>
      <c r="B49" s="41"/>
      <c r="C49" s="41"/>
      <c r="D49" s="41" t="s">
        <v>69</v>
      </c>
      <c r="E49" s="41"/>
      <c r="F49" s="41"/>
      <c r="G49" s="41"/>
      <c r="H49" s="55"/>
      <c r="I49" s="55"/>
      <c r="J49" s="55"/>
      <c r="K49" s="42">
        <v>87263.45</v>
      </c>
      <c r="L49" s="56"/>
    </row>
    <row r="50" spans="1:12" ht="18.75">
      <c r="A50" s="60">
        <v>11</v>
      </c>
      <c r="B50" s="124" t="s">
        <v>70</v>
      </c>
      <c r="C50" s="124"/>
      <c r="D50" s="125"/>
      <c r="E50" s="15"/>
      <c r="F50" s="17"/>
      <c r="G50" s="24"/>
      <c r="H50" s="23"/>
      <c r="I50" s="25"/>
      <c r="J50" s="23"/>
      <c r="K50" s="24"/>
      <c r="L50" s="18"/>
    </row>
    <row r="51" spans="1:12" ht="18.75">
      <c r="A51" s="30"/>
      <c r="B51" s="29" t="s">
        <v>19</v>
      </c>
      <c r="C51" s="126" t="s">
        <v>71</v>
      </c>
      <c r="D51" s="127"/>
      <c r="E51" s="35">
        <v>1</v>
      </c>
      <c r="F51" s="33" t="s">
        <v>72</v>
      </c>
      <c r="G51" s="36">
        <v>0</v>
      </c>
      <c r="H51" s="37">
        <v>0</v>
      </c>
      <c r="I51" s="38">
        <v>3000</v>
      </c>
      <c r="J51" s="37">
        <v>3000</v>
      </c>
      <c r="K51" s="36">
        <v>3000</v>
      </c>
      <c r="L51" s="39"/>
    </row>
    <row r="52" spans="1:12" ht="18.75">
      <c r="A52" s="58"/>
      <c r="B52" s="54"/>
      <c r="C52" s="54"/>
      <c r="D52" s="54" t="s">
        <v>66</v>
      </c>
      <c r="E52" s="54"/>
      <c r="F52" s="54"/>
      <c r="G52" s="54"/>
      <c r="H52" s="53">
        <v>0</v>
      </c>
      <c r="I52" s="53"/>
      <c r="J52" s="53">
        <v>3000</v>
      </c>
      <c r="K52" s="53">
        <v>3000</v>
      </c>
      <c r="L52" s="56"/>
    </row>
    <row r="53" spans="1:12" ht="18.75">
      <c r="A53" s="40"/>
      <c r="B53" s="41"/>
      <c r="C53" s="41"/>
      <c r="D53" s="41" t="s">
        <v>73</v>
      </c>
      <c r="E53" s="41"/>
      <c r="F53" s="41"/>
      <c r="G53" s="41"/>
      <c r="H53" s="55"/>
      <c r="I53" s="55"/>
      <c r="J53" s="55"/>
      <c r="K53" s="42">
        <v>3000</v>
      </c>
      <c r="L53" s="56"/>
    </row>
    <row r="54" spans="1:12" ht="18.75">
      <c r="A54" s="40"/>
      <c r="B54" s="41"/>
      <c r="C54" s="41"/>
      <c r="D54" s="41" t="s">
        <v>74</v>
      </c>
      <c r="E54" s="41"/>
      <c r="F54" s="41"/>
      <c r="G54" s="41"/>
      <c r="H54" s="55"/>
      <c r="I54" s="55"/>
      <c r="J54" s="55"/>
      <c r="K54" s="42">
        <f>K49+K53</f>
        <v>90263.45</v>
      </c>
      <c r="L54" s="56"/>
    </row>
    <row r="55" spans="1:12" ht="20.25" thickBot="1">
      <c r="A55" s="45"/>
      <c r="B55" s="46"/>
      <c r="C55" s="52"/>
      <c r="D55" s="52"/>
      <c r="E55" s="48"/>
      <c r="F55" s="47"/>
      <c r="G55" s="49"/>
      <c r="H55" s="50"/>
      <c r="I55" s="121" t="s">
        <v>75</v>
      </c>
      <c r="J55" s="122"/>
      <c r="K55" s="57">
        <v>90000</v>
      </c>
      <c r="L55" s="51"/>
    </row>
    <row r="56" spans="1:12" ht="19.5" thickTop="1">
      <c r="A56" s="34"/>
      <c r="B56" s="2"/>
      <c r="C56" s="2"/>
      <c r="D56" s="2"/>
      <c r="E56" s="48"/>
      <c r="F56" s="2"/>
      <c r="G56" s="26"/>
      <c r="H56" s="48"/>
      <c r="I56" s="48" t="s">
        <v>95</v>
      </c>
      <c r="J56" s="26"/>
      <c r="K56" s="26"/>
      <c r="L56" s="2"/>
    </row>
    <row r="57" spans="1:12" ht="18.75">
      <c r="A57" s="34"/>
      <c r="B57" s="2"/>
      <c r="C57" s="2"/>
      <c r="D57" s="2"/>
      <c r="E57" s="48"/>
      <c r="F57" s="2"/>
      <c r="G57" s="26"/>
      <c r="H57" s="48"/>
      <c r="I57" s="48" t="s">
        <v>109</v>
      </c>
      <c r="J57" s="26"/>
      <c r="K57" s="26"/>
      <c r="L57" s="2"/>
    </row>
    <row r="58" spans="1:12" ht="18.75">
      <c r="A58" s="34"/>
      <c r="B58" s="2"/>
      <c r="C58" s="2"/>
      <c r="D58" s="2"/>
      <c r="E58" s="48"/>
      <c r="F58" s="2"/>
      <c r="G58" s="26"/>
      <c r="H58" s="48"/>
      <c r="I58" s="48" t="s">
        <v>110</v>
      </c>
      <c r="J58" s="26"/>
      <c r="K58" s="26"/>
      <c r="L58" s="2"/>
    </row>
    <row r="59" spans="1:12" ht="18.75">
      <c r="A59" s="34"/>
      <c r="B59" s="2"/>
      <c r="C59" s="2"/>
      <c r="D59" s="2"/>
      <c r="E59" s="48"/>
      <c r="F59" s="2"/>
      <c r="G59" s="26"/>
      <c r="H59" s="48"/>
      <c r="I59" s="48" t="s">
        <v>111</v>
      </c>
      <c r="J59" s="26"/>
      <c r="K59" s="26"/>
      <c r="L59" s="2"/>
    </row>
    <row r="60" spans="1:12" ht="18.75">
      <c r="A60" s="34"/>
      <c r="B60" s="2"/>
      <c r="C60" s="2"/>
      <c r="D60" s="2"/>
      <c r="E60" s="48"/>
      <c r="F60" s="2"/>
      <c r="G60" s="26"/>
      <c r="H60" s="48"/>
      <c r="I60" s="48"/>
      <c r="J60" s="26"/>
      <c r="K60" s="26"/>
      <c r="L60" s="2"/>
    </row>
    <row r="61" spans="1:12" ht="18.75">
      <c r="A61" s="34"/>
      <c r="B61" s="12" t="s">
        <v>76</v>
      </c>
      <c r="C61" s="61" t="s">
        <v>19</v>
      </c>
      <c r="D61" s="32" t="s">
        <v>77</v>
      </c>
      <c r="E61" s="3"/>
      <c r="F61" s="2"/>
      <c r="G61" s="26"/>
      <c r="H61" s="26"/>
      <c r="I61" s="27"/>
      <c r="J61" s="1"/>
      <c r="K61" s="1"/>
      <c r="L61" s="1"/>
    </row>
    <row r="62" spans="1:12" ht="18.75">
      <c r="A62" s="34"/>
      <c r="B62" s="13"/>
      <c r="C62" s="61" t="s">
        <v>19</v>
      </c>
      <c r="D62" s="32" t="s">
        <v>113</v>
      </c>
      <c r="E62" s="3"/>
      <c r="F62" s="2"/>
      <c r="G62" s="26"/>
      <c r="H62" s="26"/>
      <c r="I62" s="27"/>
      <c r="J62" s="1"/>
      <c r="K62" s="1"/>
      <c r="L62" s="1"/>
    </row>
    <row r="63" spans="1:12" ht="18.75">
      <c r="A63" s="34"/>
      <c r="B63" s="14"/>
      <c r="C63" s="61" t="s">
        <v>19</v>
      </c>
      <c r="D63" s="32" t="s">
        <v>78</v>
      </c>
      <c r="E63" s="3"/>
      <c r="F63" s="2"/>
      <c r="G63" s="26"/>
      <c r="H63" s="26"/>
      <c r="I63" s="27"/>
      <c r="J63" s="1"/>
      <c r="K63" s="1"/>
      <c r="L63" s="1"/>
    </row>
    <row r="64" spans="3:4" ht="18.75">
      <c r="C64" s="95" t="s">
        <v>112</v>
      </c>
      <c r="D64" s="96" t="s">
        <v>114</v>
      </c>
    </row>
  </sheetData>
  <sheetProtection/>
  <mergeCells count="60">
    <mergeCell ref="C44:D44"/>
    <mergeCell ref="B40:D40"/>
    <mergeCell ref="C36:D36"/>
    <mergeCell ref="B31:D31"/>
    <mergeCell ref="B38:D38"/>
    <mergeCell ref="C37:D37"/>
    <mergeCell ref="C32:D32"/>
    <mergeCell ref="C43:D43"/>
    <mergeCell ref="D4:L4"/>
    <mergeCell ref="C6:G6"/>
    <mergeCell ref="H6:I6"/>
    <mergeCell ref="J6:L6"/>
    <mergeCell ref="A4:C4"/>
    <mergeCell ref="A5:B5"/>
    <mergeCell ref="A6:B6"/>
    <mergeCell ref="I5:L5"/>
    <mergeCell ref="C23:D23"/>
    <mergeCell ref="B19:D19"/>
    <mergeCell ref="C22:D22"/>
    <mergeCell ref="B21:D21"/>
    <mergeCell ref="L7:L8"/>
    <mergeCell ref="C20:D20"/>
    <mergeCell ref="B10:D10"/>
    <mergeCell ref="E7:E8"/>
    <mergeCell ref="I7:J7"/>
    <mergeCell ref="F7:F8"/>
    <mergeCell ref="G7:H7"/>
    <mergeCell ref="B9:D9"/>
    <mergeCell ref="I55:J55"/>
    <mergeCell ref="B50:D50"/>
    <mergeCell ref="C51:D51"/>
    <mergeCell ref="B24:D24"/>
    <mergeCell ref="C41:D41"/>
    <mergeCell ref="C25:D25"/>
    <mergeCell ref="C46:D46"/>
    <mergeCell ref="B42:D42"/>
    <mergeCell ref="C39:D39"/>
    <mergeCell ref="C26:D26"/>
    <mergeCell ref="C30:D30"/>
    <mergeCell ref="C35:D35"/>
    <mergeCell ref="C45:D45"/>
    <mergeCell ref="B29:D29"/>
    <mergeCell ref="C33:D33"/>
    <mergeCell ref="C34:D34"/>
    <mergeCell ref="A1:L1"/>
    <mergeCell ref="C27:D27"/>
    <mergeCell ref="C28:D28"/>
    <mergeCell ref="C12:D12"/>
    <mergeCell ref="C16:D16"/>
    <mergeCell ref="C11:D11"/>
    <mergeCell ref="C13:D13"/>
    <mergeCell ref="A3:L3"/>
    <mergeCell ref="C15:D15"/>
    <mergeCell ref="C18:D18"/>
    <mergeCell ref="K7:K8"/>
    <mergeCell ref="C17:D17"/>
    <mergeCell ref="A7:A8"/>
    <mergeCell ref="B14:D14"/>
    <mergeCell ref="B7:D8"/>
    <mergeCell ref="C5:G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118" zoomScaleNormal="118" zoomScalePageLayoutView="0" workbookViewId="0" topLeftCell="A1">
      <selection activeCell="B10" sqref="B10:F11"/>
    </sheetView>
  </sheetViews>
  <sheetFormatPr defaultColWidth="9.140625" defaultRowHeight="15"/>
  <cols>
    <col min="7" max="7" width="13.00390625" style="0" customWidth="1"/>
  </cols>
  <sheetData>
    <row r="1" spans="1:8" ht="24" customHeight="1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ht="21" customHeight="1">
      <c r="A2" s="94"/>
      <c r="B2" s="94"/>
      <c r="C2" s="94"/>
      <c r="D2" s="94"/>
      <c r="E2" s="94"/>
      <c r="F2" s="94"/>
      <c r="G2" s="94"/>
      <c r="H2" s="93" t="s">
        <v>108</v>
      </c>
    </row>
    <row r="3" spans="1:8" ht="21">
      <c r="A3" s="99" t="s">
        <v>79</v>
      </c>
      <c r="B3" s="99"/>
      <c r="C3" s="99"/>
      <c r="D3" s="99"/>
      <c r="E3" s="99"/>
      <c r="F3" s="99"/>
      <c r="G3" s="99"/>
      <c r="H3" s="99"/>
    </row>
    <row r="4" spans="1:8" ht="21">
      <c r="A4" s="155" t="s">
        <v>2</v>
      </c>
      <c r="B4" s="155"/>
      <c r="C4" s="155"/>
      <c r="D4" s="155"/>
      <c r="E4" s="154" t="s">
        <v>97</v>
      </c>
      <c r="F4" s="154"/>
      <c r="G4" s="154"/>
      <c r="H4" s="154"/>
    </row>
    <row r="5" spans="1:8" ht="21">
      <c r="A5" s="153" t="s">
        <v>3</v>
      </c>
      <c r="B5" s="153"/>
      <c r="C5" s="153"/>
      <c r="D5" s="129" t="s">
        <v>4</v>
      </c>
      <c r="E5" s="129"/>
      <c r="F5" s="129"/>
      <c r="G5" s="66" t="s">
        <v>5</v>
      </c>
      <c r="H5" s="67" t="s">
        <v>98</v>
      </c>
    </row>
    <row r="6" spans="1:8" ht="21">
      <c r="A6" s="153" t="s">
        <v>80</v>
      </c>
      <c r="B6" s="153"/>
      <c r="C6" s="129" t="s">
        <v>99</v>
      </c>
      <c r="D6" s="129"/>
      <c r="E6" s="129"/>
      <c r="F6" s="129"/>
      <c r="G6" s="129"/>
      <c r="H6" s="129"/>
    </row>
    <row r="7" spans="1:8" ht="21">
      <c r="A7" s="129" t="s">
        <v>81</v>
      </c>
      <c r="B7" s="129"/>
      <c r="C7" s="129"/>
      <c r="D7" s="129"/>
      <c r="E7" s="129"/>
      <c r="F7" s="75" t="s">
        <v>10</v>
      </c>
      <c r="G7" s="74">
        <v>4</v>
      </c>
      <c r="H7" s="73" t="s">
        <v>21</v>
      </c>
    </row>
    <row r="8" spans="1:8" ht="21">
      <c r="A8" s="129" t="s">
        <v>7</v>
      </c>
      <c r="B8" s="129"/>
      <c r="C8" s="129"/>
      <c r="D8" s="129"/>
      <c r="E8" s="83" t="s">
        <v>8</v>
      </c>
      <c r="F8" s="73"/>
      <c r="G8" s="73"/>
      <c r="H8" s="83"/>
    </row>
    <row r="9" spans="1:8" ht="21.75" thickBot="1">
      <c r="A9" s="130"/>
      <c r="B9" s="130"/>
      <c r="C9" s="130"/>
      <c r="D9" s="130"/>
      <c r="E9" s="130"/>
      <c r="F9" s="130"/>
      <c r="G9" s="130"/>
      <c r="H9" s="130"/>
    </row>
    <row r="10" spans="1:8" ht="21.75" thickTop="1">
      <c r="A10" s="131" t="s">
        <v>9</v>
      </c>
      <c r="B10" s="131" t="s">
        <v>82</v>
      </c>
      <c r="C10" s="131"/>
      <c r="D10" s="131"/>
      <c r="E10" s="131"/>
      <c r="F10" s="131"/>
      <c r="G10" s="63" t="s">
        <v>83</v>
      </c>
      <c r="H10" s="131" t="s">
        <v>15</v>
      </c>
    </row>
    <row r="11" spans="1:8" ht="21.75" thickBot="1">
      <c r="A11" s="132"/>
      <c r="B11" s="132"/>
      <c r="C11" s="132"/>
      <c r="D11" s="132"/>
      <c r="E11" s="132"/>
      <c r="F11" s="132"/>
      <c r="G11" s="64" t="s">
        <v>84</v>
      </c>
      <c r="H11" s="132"/>
    </row>
    <row r="12" spans="1:8" ht="21.75" thickTop="1">
      <c r="A12" s="68"/>
      <c r="B12" s="133" t="s">
        <v>85</v>
      </c>
      <c r="C12" s="134"/>
      <c r="D12" s="134"/>
      <c r="E12" s="134"/>
      <c r="F12" s="135"/>
      <c r="G12" s="69"/>
      <c r="H12" s="68"/>
    </row>
    <row r="13" spans="1:8" ht="21">
      <c r="A13" s="71">
        <v>1</v>
      </c>
      <c r="B13" s="136" t="s">
        <v>86</v>
      </c>
      <c r="C13" s="129"/>
      <c r="D13" s="129"/>
      <c r="E13" s="129"/>
      <c r="F13" s="137"/>
      <c r="G13" s="86">
        <v>87263.45</v>
      </c>
      <c r="H13" s="70"/>
    </row>
    <row r="14" spans="1:8" ht="21">
      <c r="A14" s="71">
        <v>2</v>
      </c>
      <c r="B14" s="136" t="s">
        <v>70</v>
      </c>
      <c r="C14" s="129"/>
      <c r="D14" s="129"/>
      <c r="E14" s="129"/>
      <c r="F14" s="137"/>
      <c r="G14" s="86">
        <v>3000</v>
      </c>
      <c r="H14" s="70"/>
    </row>
    <row r="15" spans="1:8" ht="21">
      <c r="A15" s="71"/>
      <c r="B15" s="136" t="s">
        <v>87</v>
      </c>
      <c r="C15" s="129"/>
      <c r="D15" s="129"/>
      <c r="E15" s="129"/>
      <c r="F15" s="137"/>
      <c r="G15" s="86"/>
      <c r="H15" s="70"/>
    </row>
    <row r="16" spans="1:8" ht="21">
      <c r="A16" s="70"/>
      <c r="B16" s="128"/>
      <c r="C16" s="128"/>
      <c r="D16" s="128"/>
      <c r="E16" s="128"/>
      <c r="F16" s="128"/>
      <c r="G16" s="86"/>
      <c r="H16" s="70"/>
    </row>
    <row r="17" spans="1:8" ht="21">
      <c r="A17" s="70"/>
      <c r="B17" s="128"/>
      <c r="C17" s="128"/>
      <c r="D17" s="128"/>
      <c r="E17" s="128"/>
      <c r="F17" s="128"/>
      <c r="G17" s="86"/>
      <c r="H17" s="70"/>
    </row>
    <row r="18" spans="1:8" ht="21">
      <c r="A18" s="70"/>
      <c r="B18" s="128"/>
      <c r="C18" s="128"/>
      <c r="D18" s="128"/>
      <c r="E18" s="128"/>
      <c r="F18" s="128"/>
      <c r="G18" s="86"/>
      <c r="H18" s="70"/>
    </row>
    <row r="19" spans="1:8" ht="21.75" thickBot="1">
      <c r="A19" s="77"/>
      <c r="B19" s="138"/>
      <c r="C19" s="138"/>
      <c r="D19" s="138"/>
      <c r="E19" s="138"/>
      <c r="F19" s="138"/>
      <c r="G19" s="87"/>
      <c r="H19" s="77"/>
    </row>
    <row r="20" spans="1:8" ht="22.5" thickBot="1" thickTop="1">
      <c r="A20" s="84" t="s">
        <v>85</v>
      </c>
      <c r="B20" s="139" t="s">
        <v>88</v>
      </c>
      <c r="C20" s="140"/>
      <c r="D20" s="140"/>
      <c r="E20" s="140"/>
      <c r="F20" s="141"/>
      <c r="G20" s="88">
        <v>90000</v>
      </c>
      <c r="H20" s="81" t="s">
        <v>89</v>
      </c>
    </row>
    <row r="21" spans="1:8" ht="21.75" thickTop="1">
      <c r="A21" s="85"/>
      <c r="B21" s="142" t="s">
        <v>95</v>
      </c>
      <c r="C21" s="143"/>
      <c r="D21" s="143"/>
      <c r="E21" s="143"/>
      <c r="F21" s="143"/>
      <c r="G21" s="78"/>
      <c r="H21" s="82"/>
    </row>
    <row r="22" spans="1:8" ht="21.75" thickBot="1">
      <c r="A22" s="76"/>
      <c r="B22" s="144"/>
      <c r="C22" s="144"/>
      <c r="D22" s="144"/>
      <c r="E22" s="144"/>
      <c r="F22" s="145"/>
      <c r="G22" s="79"/>
      <c r="H22" s="80"/>
    </row>
    <row r="23" spans="1:8" ht="21.75" thickTop="1">
      <c r="A23" s="90"/>
      <c r="B23" s="89"/>
      <c r="C23" s="89"/>
      <c r="D23" s="89"/>
      <c r="E23" s="89"/>
      <c r="F23" s="89"/>
      <c r="G23" s="91"/>
      <c r="H23" s="90"/>
    </row>
    <row r="24" spans="1:8" ht="21">
      <c r="A24" s="150" t="s">
        <v>90</v>
      </c>
      <c r="B24" s="150"/>
      <c r="C24" s="150"/>
      <c r="D24" s="150"/>
      <c r="E24" s="146" t="s">
        <v>106</v>
      </c>
      <c r="F24" s="146"/>
      <c r="G24" s="146"/>
      <c r="H24" s="146"/>
    </row>
    <row r="25" spans="1:8" ht="21">
      <c r="A25" s="72"/>
      <c r="B25" s="147"/>
      <c r="C25" s="147"/>
      <c r="D25" s="147"/>
      <c r="E25" s="149" t="s">
        <v>105</v>
      </c>
      <c r="F25" s="149"/>
      <c r="G25" s="149"/>
      <c r="H25" s="149"/>
    </row>
    <row r="26" spans="1:8" ht="21">
      <c r="A26" s="148" t="s">
        <v>91</v>
      </c>
      <c r="B26" s="148"/>
      <c r="C26" s="148"/>
      <c r="D26" s="148"/>
      <c r="E26" s="146" t="s">
        <v>100</v>
      </c>
      <c r="F26" s="146"/>
      <c r="G26" s="65" t="s">
        <v>92</v>
      </c>
      <c r="H26" s="62"/>
    </row>
    <row r="27" spans="1:8" ht="21">
      <c r="A27" s="62"/>
      <c r="B27" s="151"/>
      <c r="C27" s="151"/>
      <c r="D27" s="151"/>
      <c r="E27" s="149" t="s">
        <v>101</v>
      </c>
      <c r="F27" s="149"/>
      <c r="G27" s="62"/>
      <c r="H27" s="62"/>
    </row>
    <row r="28" spans="1:8" ht="21">
      <c r="A28" s="148" t="s">
        <v>93</v>
      </c>
      <c r="B28" s="148"/>
      <c r="C28" s="148"/>
      <c r="D28" s="148"/>
      <c r="E28" s="146" t="s">
        <v>102</v>
      </c>
      <c r="F28" s="146"/>
      <c r="G28" s="65" t="s">
        <v>104</v>
      </c>
      <c r="H28" s="62"/>
    </row>
    <row r="29" spans="1:8" ht="21">
      <c r="A29" s="62"/>
      <c r="B29" s="151"/>
      <c r="C29" s="151"/>
      <c r="D29" s="151"/>
      <c r="E29" s="149" t="s">
        <v>103</v>
      </c>
      <c r="F29" s="149"/>
      <c r="G29" s="62"/>
      <c r="H29" s="62"/>
    </row>
  </sheetData>
  <sheetProtection/>
  <mergeCells count="39">
    <mergeCell ref="G24:H24"/>
    <mergeCell ref="E24:F24"/>
    <mergeCell ref="A10:A11"/>
    <mergeCell ref="B10:F11"/>
    <mergeCell ref="E4:H4"/>
    <mergeCell ref="H10:H11"/>
    <mergeCell ref="A4:D4"/>
    <mergeCell ref="A5:C5"/>
    <mergeCell ref="A8:D8"/>
    <mergeCell ref="D5:F5"/>
    <mergeCell ref="B15:F15"/>
    <mergeCell ref="B16:F16"/>
    <mergeCell ref="B17:F17"/>
    <mergeCell ref="B22:F22"/>
    <mergeCell ref="B18:F18"/>
    <mergeCell ref="B19:F19"/>
    <mergeCell ref="B20:F20"/>
    <mergeCell ref="B21:F21"/>
    <mergeCell ref="B13:F13"/>
    <mergeCell ref="C6:H6"/>
    <mergeCell ref="B12:F12"/>
    <mergeCell ref="B14:F14"/>
    <mergeCell ref="A1:H1"/>
    <mergeCell ref="A6:B6"/>
    <mergeCell ref="A9:H9"/>
    <mergeCell ref="A7:E7"/>
    <mergeCell ref="A3:H3"/>
    <mergeCell ref="G25:H25"/>
    <mergeCell ref="A26:D26"/>
    <mergeCell ref="E26:F26"/>
    <mergeCell ref="B25:D25"/>
    <mergeCell ref="E25:F25"/>
    <mergeCell ref="B29:D29"/>
    <mergeCell ref="E29:F29"/>
    <mergeCell ref="A28:D28"/>
    <mergeCell ref="E28:F28"/>
    <mergeCell ref="A24:D24"/>
    <mergeCell ref="B27:D27"/>
    <mergeCell ref="E27:F2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pla</cp:lastModifiedBy>
  <cp:lastPrinted>2012-12-25T08:58:20Z</cp:lastPrinted>
  <dcterms:created xsi:type="dcterms:W3CDTF">2012-12-25T08:11:39Z</dcterms:created>
  <dcterms:modified xsi:type="dcterms:W3CDTF">2014-10-11T04:08:23Z</dcterms:modified>
  <cp:category/>
  <cp:version/>
  <cp:contentType/>
  <cp:contentStatus/>
</cp:coreProperties>
</file>